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xml"/>
  <Override PartName="/xl/charts/chart6.xml" ContentType="application/vnd.openxmlformats-officedocument.drawingml.chart+xml"/>
  <Override PartName="/xl/drawings/drawing7.xml" ContentType="application/vnd.openxmlformats-officedocument.drawing+xml"/>
  <Override PartName="/xl/charts/chart7.xml" ContentType="application/vnd.openxmlformats-officedocument.drawingml.chart+xml"/>
  <Override PartName="/xl/drawings/drawing8.xml" ContentType="application/vnd.openxmlformats-officedocument.drawing+xml"/>
  <Override PartName="/xl/charts/chart8.xml" ContentType="application/vnd.openxmlformats-officedocument.drawingml.chart+xml"/>
  <Override PartName="/xl/drawings/drawing9.xml" ContentType="application/vnd.openxmlformats-officedocument.drawing+xml"/>
  <Override PartName="/xl/charts/chart9.xml" ContentType="application/vnd.openxmlformats-officedocument.drawingml.chart+xml"/>
  <Override PartName="/xl/drawings/drawing10.xml" ContentType="application/vnd.openxmlformats-officedocument.drawing+xml"/>
  <Override PartName="/xl/charts/chart10.xml" ContentType="application/vnd.openxmlformats-officedocument.drawingml.chart+xml"/>
  <Override PartName="/xl/drawings/drawing11.xml" ContentType="application/vnd.openxmlformats-officedocument.drawing+xml"/>
  <Override PartName="/xl/charts/chart11.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922"/>
  <workbookPr/>
  <mc:AlternateContent xmlns:mc="http://schemas.openxmlformats.org/markup-compatibility/2006">
    <mc:Choice Requires="x15">
      <x15ac:absPath xmlns:x15ac="http://schemas.microsoft.com/office/spreadsheetml/2010/11/ac" url="https://idipronbgta.sharepoint.com/sites/Indicadores/Documentos compartidos/2025/INDICADORES POR PROCESO/GESTIÓN DESARROLLO HUMANO/HOJA DE VIDA DE INDICADORES/"/>
    </mc:Choice>
  </mc:AlternateContent>
  <xr:revisionPtr revIDLastSave="237" documentId="8_{E41A32C2-5204-4E48-9C2B-B5B216DAED95}" xr6:coauthVersionLast="47" xr6:coauthVersionMax="47" xr10:uidLastSave="{68942AB1-2C5F-419F-AB93-8CCA48084B0F}"/>
  <bookViews>
    <workbookView xWindow="-108" yWindow="-108" windowWidth="23256" windowHeight="12456" tabRatio="879" xr2:uid="{00000000-000D-0000-FFFF-FFFF00000000}"/>
  </bookViews>
  <sheets>
    <sheet name="IN-GES-GDH-001" sheetId="1" r:id="rId1"/>
    <sheet name="IN-GES-GDH-002" sheetId="14" r:id="rId2"/>
    <sheet name="IN-GES-GDH-003" sheetId="15" r:id="rId3"/>
    <sheet name="IN-GES-GDH-004" sheetId="16" r:id="rId4"/>
    <sheet name="IN-GES-GDH-005" sheetId="17" r:id="rId5"/>
    <sheet name="lista" sheetId="5" state="hidden" r:id="rId6"/>
    <sheet name="IN-GES-GDH-006" sheetId="18" r:id="rId7"/>
    <sheet name="IN-GES-GDH-007" sheetId="19" r:id="rId8"/>
    <sheet name="IN-GES-GDH-008" sheetId="20" r:id="rId9"/>
    <sheet name="IN-GES-GDH-009" sheetId="21" r:id="rId10"/>
    <sheet name="IN-GES-GDH-010" sheetId="22" r:id="rId11"/>
    <sheet name="INSTRUCTIVO" sheetId="7" state="hidden" r:id="rId12"/>
  </sheets>
  <definedNames>
    <definedName name="_xlnm.Print_Area" localSheetId="0">'IN-GES-GDH-001'!$A$1:$V$62</definedName>
    <definedName name="_xlnm.Print_Area" localSheetId="1">'IN-GES-GDH-002'!$A$1:$V$65</definedName>
    <definedName name="_xlnm.Print_Area" localSheetId="2">'IN-GES-GDH-003'!$A$1:$V$62</definedName>
    <definedName name="_xlnm.Print_Area" localSheetId="3">'IN-GES-GDH-004'!$A$1:$V$65</definedName>
    <definedName name="_xlnm.Print_Area" localSheetId="4">'IN-GES-GDH-005'!$A$1:$V$65</definedName>
    <definedName name="_xlnm.Print_Area" localSheetId="6">'IN-GES-GDH-006'!$A$1:$V$62</definedName>
    <definedName name="_xlnm.Print_Area" localSheetId="7">'IN-GES-GDH-007'!$A$1:$V$62</definedName>
    <definedName name="_xlnm.Print_Area" localSheetId="8">'IN-GES-GDH-008'!$A$1:$V$62</definedName>
    <definedName name="_xlnm.Print_Area" localSheetId="9">'IN-GES-GDH-009'!$A$1:$V$62</definedName>
    <definedName name="_xlnm.Print_Area" localSheetId="10">'IN-GES-GDH-010'!$A$1:$V$62</definedName>
    <definedName name="_xlnm.Print_Area" localSheetId="11">INSTRUCTIVO!$A$1:$X$67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W51" i="17" l="1"/>
  <c r="W48" i="17"/>
  <c r="W51" i="16"/>
  <c r="W48" i="16"/>
  <c r="W51" i="14"/>
  <c r="W48" i="14"/>
  <c r="W49" i="22"/>
  <c r="W47" i="22"/>
  <c r="W49" i="21"/>
  <c r="W47" i="21"/>
  <c r="W49" i="20"/>
  <c r="W47" i="20"/>
  <c r="W49" i="19"/>
  <c r="W47" i="19"/>
  <c r="W49" i="18"/>
  <c r="W47" i="18"/>
  <c r="W49" i="15"/>
  <c r="W47" i="15"/>
  <c r="W49" i="1"/>
  <c r="W47" i="1"/>
  <c r="F29" i="17"/>
  <c r="D29" i="17"/>
  <c r="C29" i="17"/>
  <c r="F29" i="16"/>
  <c r="D29" i="16"/>
  <c r="C29" i="16"/>
  <c r="F28" i="16"/>
  <c r="D28" i="16"/>
  <c r="B34" i="16" s="1"/>
  <c r="C28" i="16"/>
  <c r="F29" i="14"/>
  <c r="D29" i="14"/>
  <c r="B34" i="14" s="1"/>
  <c r="C29" i="14"/>
  <c r="B33" i="14" s="1"/>
  <c r="B35" i="22"/>
  <c r="B34" i="22"/>
  <c r="B33" i="22"/>
  <c r="B35" i="21"/>
  <c r="B34" i="21"/>
  <c r="B33" i="21"/>
  <c r="B35" i="20"/>
  <c r="B34" i="20"/>
  <c r="B33" i="20"/>
  <c r="B35" i="19"/>
  <c r="B34" i="19"/>
  <c r="B33" i="19"/>
  <c r="B35" i="18"/>
  <c r="B34" i="18"/>
  <c r="B33" i="18"/>
  <c r="B44" i="17"/>
  <c r="B43" i="17"/>
  <c r="B42" i="17"/>
  <c r="B41" i="17"/>
  <c r="B40" i="17"/>
  <c r="B39" i="17"/>
  <c r="B38" i="17"/>
  <c r="B37" i="17"/>
  <c r="B36" i="17"/>
  <c r="B35" i="17"/>
  <c r="B34" i="17"/>
  <c r="B33" i="17"/>
  <c r="B44" i="16"/>
  <c r="B43" i="16"/>
  <c r="B42" i="16"/>
  <c r="B41" i="16"/>
  <c r="B40" i="16"/>
  <c r="B39" i="16"/>
  <c r="B38" i="16"/>
  <c r="B37" i="16"/>
  <c r="B36" i="16"/>
  <c r="B35" i="16"/>
  <c r="B33" i="16"/>
  <c r="B35" i="15"/>
  <c r="B34" i="15"/>
  <c r="B33" i="15"/>
  <c r="B44" i="14"/>
  <c r="B43" i="14"/>
  <c r="B42" i="14"/>
  <c r="B41" i="14"/>
  <c r="B40" i="14"/>
  <c r="B39" i="14"/>
  <c r="B38" i="14"/>
  <c r="B37" i="14"/>
  <c r="B36" i="14"/>
  <c r="B35" i="14"/>
  <c r="B35" i="1" l="1"/>
  <c r="B34" i="1"/>
  <c r="C44" i="7" l="1"/>
  <c r="C43" i="7"/>
  <c r="C42" i="7"/>
  <c r="C41" i="7"/>
  <c r="C40" i="7"/>
  <c r="C39" i="7"/>
  <c r="C38" i="7"/>
  <c r="C37" i="7"/>
  <c r="C36" i="7"/>
  <c r="C35" i="7"/>
  <c r="C34" i="7"/>
  <c r="C33" i="7"/>
  <c r="B33" i="1" l="1"/>
</calcChain>
</file>

<file path=xl/sharedStrings.xml><?xml version="1.0" encoding="utf-8"?>
<sst xmlns="http://schemas.openxmlformats.org/spreadsheetml/2006/main" count="1712" uniqueCount="400">
  <si>
    <t>SEGUIMIENTO Y MEJORAMIENTO A LA GESTIÓN</t>
  </si>
  <si>
    <t>CÓDIGO</t>
  </si>
  <si>
    <t>S-SMG-FT-008</t>
  </si>
  <si>
    <t>VERSIÓN</t>
  </si>
  <si>
    <t>11</t>
  </si>
  <si>
    <t>HOJA DE VIDA DE INDICADORES</t>
  </si>
  <si>
    <t>PÁGINA</t>
  </si>
  <si>
    <t>1 DE 1</t>
  </si>
  <si>
    <t>VIGENCIA DESDE</t>
  </si>
  <si>
    <t>INFORMACIÓN PROCESO</t>
  </si>
  <si>
    <t>TIPO DE PROCESO</t>
  </si>
  <si>
    <t>NOMBRE DEL PROCESO</t>
  </si>
  <si>
    <t>SIGLA</t>
  </si>
  <si>
    <t xml:space="preserve">Apoyo </t>
  </si>
  <si>
    <t>Gestión del Desarrollo Humano</t>
  </si>
  <si>
    <t>GDH</t>
  </si>
  <si>
    <t>DEFINICIÓN DEL INDICADOR</t>
  </si>
  <si>
    <t>NOMBRE DEL INDICADOR</t>
  </si>
  <si>
    <t>TIPO</t>
  </si>
  <si>
    <t>VALIDACIÓN FORMULACIÓN DEL INDICADOR POR LA OAP</t>
  </si>
  <si>
    <t>CÓDIGO DE INDICADOR</t>
  </si>
  <si>
    <t xml:space="preserve">Cumplimiento de las actividades sin costo del Plan de Bienestar e Incentivos de la vigencia </t>
  </si>
  <si>
    <t>Indicador de Gestión</t>
  </si>
  <si>
    <t>Validado</t>
  </si>
  <si>
    <t>IN-GES-GDH-001</t>
  </si>
  <si>
    <t>01</t>
  </si>
  <si>
    <t>PERSPECTIVA</t>
  </si>
  <si>
    <t xml:space="preserve">OBJETIVO ESTRATÉGICO </t>
  </si>
  <si>
    <t>INICIATIVA ESTRATÉGICA</t>
  </si>
  <si>
    <t>ACCIÓN ASOCIADA AL PLAN DE ACCIÓN</t>
  </si>
  <si>
    <t>CÓDIGO ASIGNADO AL PROYECTO DE INVERSIÓN</t>
  </si>
  <si>
    <t>NOMBRE DEL PROYECTO</t>
  </si>
  <si>
    <t>N/A</t>
  </si>
  <si>
    <t>OBJETIVO DEL INDICADOR</t>
  </si>
  <si>
    <t>TIPOLOGÍA DE INDICADOR</t>
  </si>
  <si>
    <t>LÍNEA BASE</t>
  </si>
  <si>
    <t>META OBJETIVO</t>
  </si>
  <si>
    <t>META</t>
  </si>
  <si>
    <t xml:space="preserve">PLAZO  DE CUMPLIMIENTO </t>
  </si>
  <si>
    <t>VIGENCIA DE CUMPLIMENTO</t>
  </si>
  <si>
    <t>Ejecutar las actividades sin costo programadas del Plan de Bienestar e Incentivos de la vigencia</t>
  </si>
  <si>
    <t>Eficacia</t>
  </si>
  <si>
    <t>2025</t>
  </si>
  <si>
    <t>2026</t>
  </si>
  <si>
    <t>2027</t>
  </si>
  <si>
    <t>INFORMACIÓN PARA LA MEDICIÓN DEL INDICADOR</t>
  </si>
  <si>
    <t xml:space="preserve"> </t>
  </si>
  <si>
    <t>UNIDAD DE MEDIDA</t>
  </si>
  <si>
    <t>FRECUENCIA DE MONITOREO</t>
  </si>
  <si>
    <t>META VIGENTE</t>
  </si>
  <si>
    <t>NATURALEZA DEL INDICADOR</t>
  </si>
  <si>
    <t>SENTIDO DE LA MEDICIÓN</t>
  </si>
  <si>
    <t>TENDENCIA</t>
  </si>
  <si>
    <t xml:space="preserve">Porcentaje </t>
  </si>
  <si>
    <t>Anual</t>
  </si>
  <si>
    <t>Simple</t>
  </si>
  <si>
    <t>Ascendente</t>
  </si>
  <si>
    <t>Constante</t>
  </si>
  <si>
    <t xml:space="preserve">RANGO DE MEDICIÓN </t>
  </si>
  <si>
    <t>ACTORES INTERESADOS EN EL RESULTADO</t>
  </si>
  <si>
    <t>NIVEL MÁXIMO</t>
  </si>
  <si>
    <t>NIVEL ACEPTABLE</t>
  </si>
  <si>
    <t>NIVEL MINÍMO</t>
  </si>
  <si>
    <t>≤99% al 90%</t>
  </si>
  <si>
    <t>≤89%</t>
  </si>
  <si>
    <t>Comité Institucional de despempeño - Funcionarios del Idipron</t>
  </si>
  <si>
    <t>FUENTE DE INFORMACIÓN</t>
  </si>
  <si>
    <t>FÓRMULA DE CÁLCULO DEL INDICADOR</t>
  </si>
  <si>
    <t>Matriz de seguimiento a las actividades de bienestar y capacitación A-GDH-FT-050</t>
  </si>
  <si>
    <t>(Número de actividades de bienestar ejecutadas sin costo/Actividades de bienestar programadas sin costo)*100</t>
  </si>
  <si>
    <t>COMPORTAMIENTO INDICADOR</t>
  </si>
  <si>
    <t>Meses:</t>
  </si>
  <si>
    <t>Dato Numerador:</t>
  </si>
  <si>
    <t>Dato Denominador:</t>
  </si>
  <si>
    <t>MONITOREO INDICADOR</t>
  </si>
  <si>
    <t>Periodo</t>
  </si>
  <si>
    <t>Resultado Monitoreo</t>
  </si>
  <si>
    <t>ANÁLISIS RESULTADO DEL INDICADOR</t>
  </si>
  <si>
    <t>PRIMER SEGUIMIENTO :</t>
  </si>
  <si>
    <t>LIMITANTES</t>
  </si>
  <si>
    <t>VALIDACIÓN DEL SEGUIMIENTO POR LA OFICINA ASESORA DE PLANEACIÓN</t>
  </si>
  <si>
    <t>CONTROL DE CAMBIOS DEL INDICADOR</t>
  </si>
  <si>
    <t>FECHA</t>
  </si>
  <si>
    <t>CAMBIOS</t>
  </si>
  <si>
    <t>JUSTIFICACIÓN</t>
  </si>
  <si>
    <t>FECHA QUE APLICA LA MODIFICACIÓN</t>
  </si>
  <si>
    <t>Se crea el indicador.</t>
  </si>
  <si>
    <t>Se documenta indicador con el fin de dar respuesta a la nueva plataforma estratégica.</t>
  </si>
  <si>
    <t>APROBACIÓN</t>
  </si>
  <si>
    <t>ELABORÓ:</t>
  </si>
  <si>
    <t>LIZ ALEXANDRA GÓMEZ PULIDO</t>
  </si>
  <si>
    <t>CARGO:</t>
  </si>
  <si>
    <t xml:space="preserve">PROFESIONAL UNIVERSITARIO CÓD 219 GRADO 07 (E) </t>
  </si>
  <si>
    <t>ANY JACKELINE ROJAS PINILLA</t>
  </si>
  <si>
    <t>PROFESIONAL UNIVERSITARIO CÓD 219 GRADO 07</t>
  </si>
  <si>
    <t>REVISÓ:</t>
  </si>
  <si>
    <t>NELSON ENRIQUE RAMIREZ YUMAYASA</t>
  </si>
  <si>
    <t>DELEGADO MIPG SECRETARÍA GENERAL</t>
  </si>
  <si>
    <t>APROBÓ:</t>
  </si>
  <si>
    <t>CARLOS FABIÁN GAITÁN RONDÓN</t>
  </si>
  <si>
    <t>GERENTE DE TALENTO HUMANO</t>
  </si>
  <si>
    <t>REVISIÓN Y SEGUIMIENTO POR LA OFICINA ASESORA DE PLANEACIÓN</t>
  </si>
  <si>
    <t>REVISÓ OAP:</t>
  </si>
  <si>
    <t>ROSA ALEJANDRA PÁRAMO CADENA</t>
  </si>
  <si>
    <t>PROFESIONAL UNIVERSITARIO CÓD 219 GRADO 05 ( E )</t>
  </si>
  <si>
    <t>Vr. 02; 13/03/2024</t>
  </si>
  <si>
    <t>Frecuencia de accidentalidad</t>
  </si>
  <si>
    <t>IN-GES-GDH-002</t>
  </si>
  <si>
    <t>Reportar el número de veces que ocurre en accidente de trabajo en el mes teniendo en cuenta el formato que suministra la aseguradora de riesgos laborales</t>
  </si>
  <si>
    <t>Resultado</t>
  </si>
  <si>
    <t>Mensual</t>
  </si>
  <si>
    <t>Descendente</t>
  </si>
  <si>
    <t>≥1,1% a 1,5%</t>
  </si>
  <si>
    <t>≥1,6%</t>
  </si>
  <si>
    <t>Gerencia de Talento Humano -  ARL -  Entes de Control</t>
  </si>
  <si>
    <t xml:space="preserve">FURAT Formato Único de Reporte de Accidentes de Trabajo A-GDH-FT-016 </t>
  </si>
  <si>
    <t>(Número de accidentes de trabajo que se presentaron en el mes / Número de trabajadores en el mes)*100</t>
  </si>
  <si>
    <t>ENE</t>
  </si>
  <si>
    <t>FEB</t>
  </si>
  <si>
    <t>MAR</t>
  </si>
  <si>
    <t>ABR</t>
  </si>
  <si>
    <t>MAY</t>
  </si>
  <si>
    <t>JUN</t>
  </si>
  <si>
    <t>JUL</t>
  </si>
  <si>
    <t>AGOT</t>
  </si>
  <si>
    <t>SEPT</t>
  </si>
  <si>
    <t>OCT</t>
  </si>
  <si>
    <t>NOV</t>
  </si>
  <si>
    <t>DIC</t>
  </si>
  <si>
    <t>Ene</t>
  </si>
  <si>
    <t>Feb</t>
  </si>
  <si>
    <t>Mar</t>
  </si>
  <si>
    <t>Abr</t>
  </si>
  <si>
    <t>May</t>
  </si>
  <si>
    <t>Jun</t>
  </si>
  <si>
    <t>Jul</t>
  </si>
  <si>
    <t>Ago</t>
  </si>
  <si>
    <t>Sep</t>
  </si>
  <si>
    <t>Oct</t>
  </si>
  <si>
    <t>Nov</t>
  </si>
  <si>
    <t>Dic</t>
  </si>
  <si>
    <t>Se toma como base los reportes de accidente de trabajo, realizados a Seguridad y Salud en el Trabajo.
Enero: Por cada cien funcionario/as que laboraron , se presentaron 0.05%.accidenetes de trabajo Clasificación: RIESGO MECÁNICO manipulación incorrecta de equipos de trabajo (1)
Febrero:Por cada cien  funcionario/as que laboraron, se presentaron 0.10%.accidenetes de trabajo.
Marzo: Por cada cien  funcionario/as que laboraron, se presentaron 0.72%.accidenetes de trabajo
Se da cumplimiento a la meta establecida.
Con respecto a la vigencia anterior se disminuyó el promedio de ausentismo de 050,% a 0,29%.</t>
  </si>
  <si>
    <t>SEGUNDO SEGUIMIENTO :</t>
  </si>
  <si>
    <t>DIEGO FERNANDO LOZANO MOGOLLÓN</t>
  </si>
  <si>
    <t>PROFESIONAL ESPECIALIZADO CÓD 222 GRADO 09</t>
  </si>
  <si>
    <t>Proporción de accidentes de trabajo mortales</t>
  </si>
  <si>
    <t>IN-GES-GDH-003</t>
  </si>
  <si>
    <t>Reportar el número de veces que ocurre en accidente de trabajo mortal en el año teniendo en cuenta el formato que suministra la aseguradora de riesgos laborales</t>
  </si>
  <si>
    <t>≥0%</t>
  </si>
  <si>
    <t>≥1%</t>
  </si>
  <si>
    <t>Gerencia de Talento Humano - ARL - Entes de Control</t>
  </si>
  <si>
    <t>Reportes de accidentes de trabajo realizados por Seguridad y Salud en el Trabajo por medio de correo electrónico</t>
  </si>
  <si>
    <t>(Número de accidentes de trabajo mortales que se presentaron en el año / Total de accidentes de trabajo que se presentaron en el año)*100</t>
  </si>
  <si>
    <t>Severidad de accidentalidad</t>
  </si>
  <si>
    <t>IN-GES-GDH-004</t>
  </si>
  <si>
    <t>Identificar el número de días perdidos por accidente de trabajo en el mes de acuerdo con el reporte de incapacidad suministrado por el trabajador</t>
  </si>
  <si>
    <t>Impacto</t>
  </si>
  <si>
    <t>Compuesto</t>
  </si>
  <si>
    <t>≥11%</t>
  </si>
  <si>
    <t>≥12%</t>
  </si>
  <si>
    <t>Gerencia de Talento Humano -  ARL - Entes de Control</t>
  </si>
  <si>
    <t>Base de datos en excel que contiene las incapacidades que suministra el medico tratante, a los trabajores (funcionarios/as y contratista) que presenta el accidente  de Trabajo.</t>
  </si>
  <si>
    <t>(Número de días de incapacidad por accidente de trabajo en el mes + número de días cargados en el mes / Número de trabajadores en el mes)*100</t>
  </si>
  <si>
    <t>Se toma como base los reportes de accidentes de trabajo reportados a Seguridad y salud en el trabajo
Enero: ((4+25)= 29/(1668+225)=1893). Por cada cien trabajadores funcionario/as y contratistas que laboraron en el mes, se perdieron 2 días.
Febrero: ((24+38)= 62/(1703+224)=1927). Por cada cien trabajadores funcionario/as que laboraron en el mes, se perdieron 3 días.
Marzo: ((25+73)= 98/(1573+224)=1797) Por cada cien trabajadores funcionario/as que laboraron en el mes, se perdieron 5 días.
Se da cumplimiento a la meta establecida.
Con respecto a la vigencia anterior se disminuyó el promedio de ausentismo por incapacidades por accidente de trabajo del 4,29% a 3%.</t>
  </si>
  <si>
    <t>Ausentismo por causa médica</t>
  </si>
  <si>
    <t>IN-GES-GDH-005</t>
  </si>
  <si>
    <t>Informar el numero de días de ausencia por incapacidad medica en el mes, de acuerdo con el reporte de incapacidad suministrado por nómina y liquidaciones a Seguridad y Salud en el Trabajo</t>
  </si>
  <si>
    <t>≥3,1% a 3,5%</t>
  </si>
  <si>
    <t>≥3,6%</t>
  </si>
  <si>
    <t>Reporte de ausentismo remitidos por parte de Carrera Administrativa a Seguridad y Salud en el Trabajo por medio de correo electrónico</t>
  </si>
  <si>
    <t>(Número de días de ausencia por incapacidad laboral o común en el mes / Número de días de trabajo programados en el mes )*100</t>
  </si>
  <si>
    <t>Se toma como base las incapacidades mensuales reportadas a Nómina
Enero: (225*25=5625). Por cada cien trabajadores funcionario/as que laboraron en el mes, se perdieron 2 días.
Febrero: (224*24=5376). Por cada cien trabajadores funcionario/as que laboraron en el mes, se perdieron 3.
Marzo: (224*25=5600). Por cada cien trabajadores funcionario/as que laboraron en el mes, se perdieron 3 días.
Se da cumplimiento a la meta establecida.
Durante este trimestre no se presentaron accidentes de trabajo del personal de planta, según la clasificación del origen del peligro/riesgo es por origen común.
Con respecto a la vigencia anterior se disminuyó el promedio de ausentismo de 2,49% a 2%.</t>
  </si>
  <si>
    <t>TIPO DE INDICADOR</t>
  </si>
  <si>
    <t>TIPOLOGIA DEL INDICADOR</t>
  </si>
  <si>
    <t>SENTIDO DE MEDICIÓN</t>
  </si>
  <si>
    <t>FRECUENCIA</t>
  </si>
  <si>
    <t>PLAZO VIGENCIA</t>
  </si>
  <si>
    <t>PRESPECTIVA</t>
  </si>
  <si>
    <t>OBJETIVO ESTRATEGICO</t>
  </si>
  <si>
    <t>INICIATIVAS ESTRATEGICAS</t>
  </si>
  <si>
    <t>PROCESO</t>
  </si>
  <si>
    <t>TIPO PROCESO</t>
  </si>
  <si>
    <t>ESTADO DE VALIDACIÓN OAP</t>
  </si>
  <si>
    <t>Indicador de Proyecto de inversión</t>
  </si>
  <si>
    <t>1 Año</t>
  </si>
  <si>
    <t>Eficiencia Institucional</t>
  </si>
  <si>
    <t>1. Consolidar acciones de atención intersectorial para poblaciones en formas extremas de exclusión</t>
  </si>
  <si>
    <t>1.1 Modelo de atención distrital para la atención de las formas extremas de exclusión</t>
  </si>
  <si>
    <t>Comunicación Estratégica</t>
  </si>
  <si>
    <t>COE</t>
  </si>
  <si>
    <t>Estratégicos</t>
  </si>
  <si>
    <t>Numérico</t>
  </si>
  <si>
    <t>Indicador de Proyecto de inversión/Indicador de Estratégico</t>
  </si>
  <si>
    <t>Eficiencia</t>
  </si>
  <si>
    <t>Acumulativo</t>
  </si>
  <si>
    <t>Bimensual</t>
  </si>
  <si>
    <t>2 Años</t>
  </si>
  <si>
    <t>2. Consolidar las estrategias que ofrece el IDIPRON para ampliar las capacidades y oportunidades para el desarrollo socioeconómico de las personas beneficiarias de la Entidad.</t>
  </si>
  <si>
    <t>2.1 Gestionar la implementación y el fortalecimiento de las estrategias asociadas al 4X2 (estimulo de corresponsabilidad) en el IDIPRON como herramienta para la construcción de ciudadanía y proyectos de vida.</t>
  </si>
  <si>
    <t xml:space="preserve">Direccionamiento Estratégico </t>
  </si>
  <si>
    <t>DES</t>
  </si>
  <si>
    <t>Misional</t>
  </si>
  <si>
    <t>Observaciones por Correo</t>
  </si>
  <si>
    <t>Validado con Observaciones</t>
  </si>
  <si>
    <t>02</t>
  </si>
  <si>
    <t>Indicador de Proyecto de inversión/Indicador de Gestión</t>
  </si>
  <si>
    <t>Efectividad</t>
  </si>
  <si>
    <t>Bimestral</t>
  </si>
  <si>
    <t>3 Años</t>
  </si>
  <si>
    <t>Gestión Misional</t>
  </si>
  <si>
    <t>3. Consolidar un sistema de registro parametrizado para la población en formas extremas de exclusión.</t>
  </si>
  <si>
    <t xml:space="preserve">2.2 Desarrollar estrategias para la implantación de capacidades en los AJ del IDIPRON para su inclusión social y productiva. </t>
  </si>
  <si>
    <t xml:space="preserve">Gestión del Conocimiento y la Innovación </t>
  </si>
  <si>
    <t>GCI</t>
  </si>
  <si>
    <t>No presenta Reporte</t>
  </si>
  <si>
    <t>03</t>
  </si>
  <si>
    <t>Indicador de Proyecto de inversión/Indicador de Riesgo</t>
  </si>
  <si>
    <t>Calidad</t>
  </si>
  <si>
    <t>Trimestral</t>
  </si>
  <si>
    <t>Institucional</t>
  </si>
  <si>
    <t>4. Desarrollar estrategias para aportar en el desarrollo ambiental sostenible con la participación de la población beneficiaria del Instituto.</t>
  </si>
  <si>
    <t>3.1 Instrumento de seguimiento a la atención interinstitucional de las formas extremas de exclusión.</t>
  </si>
  <si>
    <t>Gestión de las TICS</t>
  </si>
  <si>
    <t>GTIC</t>
  </si>
  <si>
    <t>Seguimiento y Control</t>
  </si>
  <si>
    <t>04</t>
  </si>
  <si>
    <t>Indicador de Proyecto de inversión/Indicador Estratégico / Indicador de Gestión / Indicador de Riesgo</t>
  </si>
  <si>
    <t>Producto</t>
  </si>
  <si>
    <t>Cuatrimestral</t>
  </si>
  <si>
    <t>Plan Sectorial</t>
  </si>
  <si>
    <t>5. Desarrollar estrategias para el fortalecimiento de las capacidades físicas, tecnológicas, administrativas, operativas y de mejoramiento del desempeño, los servicios, la gestión y la eficiencia institucional.</t>
  </si>
  <si>
    <t>3.2 Herramienta tecnológica para la sistematización y parametrización de las variables del modelo.</t>
  </si>
  <si>
    <t>Servicio a la Ciudadanía</t>
  </si>
  <si>
    <t>SCI</t>
  </si>
  <si>
    <t>05</t>
  </si>
  <si>
    <t>Indicador Estratégico</t>
  </si>
  <si>
    <t>Semestral</t>
  </si>
  <si>
    <t>6. Desarrollar y establecer una reingeniería de los componentes de derecho como herramientas estructurales en la atención a la ciudadanía beneficiaria.</t>
  </si>
  <si>
    <t>4.1 Garantizar el funcionamiento de la entidad de manera amigable y responsable con el medio ambiente.</t>
  </si>
  <si>
    <t>Gestión Ambiental</t>
  </si>
  <si>
    <t>GAM</t>
  </si>
  <si>
    <t>06</t>
  </si>
  <si>
    <t>Indicador Estratégico / Indicador de Gestión</t>
  </si>
  <si>
    <t>7. Diseñar e implementar estrategias de comunicación para el reconocimiento del IDIPRON por la ciudadanía y a nivel global, nacional, regional y distrital.</t>
  </si>
  <si>
    <t>4.2 Promover la participación de la población beneficiaria en actividades investigativas, preventivas, de protección y de atención relacionadas con la cultura ambiental.</t>
  </si>
  <si>
    <t>Gestión Contractual</t>
  </si>
  <si>
    <t>GCO</t>
  </si>
  <si>
    <t>07</t>
  </si>
  <si>
    <t>Indicador Estratégico / Indicador de Riesgo</t>
  </si>
  <si>
    <t>Bienal</t>
  </si>
  <si>
    <t xml:space="preserve">8. Fortalecer la implementación del Modelo Pedagógico IDIPRON para potencializar las habilidades y competencias en los NNAJ en condición de vulnerabilidad y/o fragilidad social.  </t>
  </si>
  <si>
    <t>5.1 Actualizar y mejorar la infraestructura tecnológica, para responder efectivamente a los proyectos estratégicos y las acciones que se desarrollan en la Entidad.</t>
  </si>
  <si>
    <t>Gestión de Adecuación y Mantenimiento de Bienes</t>
  </si>
  <si>
    <t>GAMB</t>
  </si>
  <si>
    <t>08</t>
  </si>
  <si>
    <t>Indicador Estratégico / Indicador de Gestión / Indicador de Riesgo</t>
  </si>
  <si>
    <t>9. Fortalecer las etapas de; diagnostico, formulación, implementación, seguimiento y evaluación de las políticas públicas que inciden en las condiciones y situaciones sociales de nuestros niños, niñas, adolescentes y jóvenes en la ciudad.</t>
  </si>
  <si>
    <t>5.2 Establecer estrategias que permitan mejorar el apoyo a la gestión y el desempeño institucional dentro de la Entidad.</t>
  </si>
  <si>
    <t>Gestión de Inventarios, Almacen y Economato</t>
  </si>
  <si>
    <t>GIAE</t>
  </si>
  <si>
    <t>09</t>
  </si>
  <si>
    <t>10. Gestionar, producir y difundir el conocimiento de la Entidad para la toma de decisiones en el marco del modelo pedagógico del IDIPRON.</t>
  </si>
  <si>
    <t>5.3 Adecuar, mantener y mejorar la infraestructura física del instituto para garantizar el óptimo funcionamiento administrativo y operativo de las unidades de protección integral y las sedes administrativas.</t>
  </si>
  <si>
    <t>Gestión de Servicios Administrativos</t>
  </si>
  <si>
    <t>GSA</t>
  </si>
  <si>
    <t>10</t>
  </si>
  <si>
    <t>Indicador de Gestión / Indicador de Riesgo</t>
  </si>
  <si>
    <t>11. Implementar un sistema de seguimiento y monitoreo al modelo de atención de las poblaciones en formas extremas de exclusión.</t>
  </si>
  <si>
    <t>6.1 Revisión, análisis y definición de cada componente de derecho y su alcance</t>
  </si>
  <si>
    <t>Indicador de Riesgo</t>
  </si>
  <si>
    <t>6.2 Implementación, evaluación y/o actualización de los Componentes de derecho</t>
  </si>
  <si>
    <t>Gestión Documental</t>
  </si>
  <si>
    <t>GDO</t>
  </si>
  <si>
    <t>12</t>
  </si>
  <si>
    <t>7.1 Fortalecer la comunicación interna de IDIPRON para la promoción de la imagen institucional.</t>
  </si>
  <si>
    <t>Gestión Financiera</t>
  </si>
  <si>
    <t>GFI</t>
  </si>
  <si>
    <t>13</t>
  </si>
  <si>
    <t>7.2 Fortalecer la comunicación externa de IDIPRON para la promoción de la imagen institucional.</t>
  </si>
  <si>
    <t xml:space="preserve">Gestión Jurídica </t>
  </si>
  <si>
    <t>GJU</t>
  </si>
  <si>
    <t>14</t>
  </si>
  <si>
    <t xml:space="preserve">8.1 Fortalecer el Modelo Pedagógico Institucional de acuerdo con las dinámicas sociales y en atención al desarrollo de capacidades de NNAJ en condición de vulnerabilidad y/o fragilidad social </t>
  </si>
  <si>
    <t>Diseño y Adopción de Lineamientos para la Prestación de los Servicios Sociales en el Marco del Modelo Pedagógico Institucional</t>
  </si>
  <si>
    <t>DAL</t>
  </si>
  <si>
    <t>15</t>
  </si>
  <si>
    <t>8.2 Fortalecer la participación incidente de los NNAJ en los procesos institucionales para el mejoramiento del Modelo Pedagógico</t>
  </si>
  <si>
    <t>Mejoramiento de los Servicios Sociales en el Marco del Modelo Pedagógico Institucional</t>
  </si>
  <si>
    <t>MSS</t>
  </si>
  <si>
    <t>16</t>
  </si>
  <si>
    <t>9.1 Diagnosticar los avances en la gestión para la implementación, aplicación, apropiación y seguimiento de las Políticas Públicas en responsabilidad de IDIPRON.</t>
  </si>
  <si>
    <t xml:space="preserve">Prestación de los Servicios Sociales en el Marco del Modelo Pedagógico Institucional </t>
  </si>
  <si>
    <t>PSS</t>
  </si>
  <si>
    <t>17</t>
  </si>
  <si>
    <t>9.2 Formular/Reformular e implementar un plan para la implementación y seguimiento Institucional de Políticas Públicas en responsabilidad de IDIPRON.</t>
  </si>
  <si>
    <t>Evaluación a la Gestión</t>
  </si>
  <si>
    <t>EVG</t>
  </si>
  <si>
    <t>18</t>
  </si>
  <si>
    <t xml:space="preserve">10.1 Gestionar, documentar y difundir encuentros y diálogos con los grupos de valor del Instituto para la construcción de memoria, saberes </t>
  </si>
  <si>
    <t>Instrucción y Juzgamiento de Procesos Disciplinarios</t>
  </si>
  <si>
    <t>IJPD</t>
  </si>
  <si>
    <t>19</t>
  </si>
  <si>
    <t>10.2 Posicionar los análisis geoespaciales del SITI como un insumo en la toma de decisiones en el IDIPRON; y como modelo para el registro de las Realidades Urbanas relevantes para la Misión del IDIPRON.</t>
  </si>
  <si>
    <t>Seguimiento y Mejoramiento a la Gestión</t>
  </si>
  <si>
    <t>SMG</t>
  </si>
  <si>
    <t>20</t>
  </si>
  <si>
    <t>10.3 Producir conocimiento sobre las realidades que involucran a niñez, adolescencia y juventud sujeto de la misión del Instituto.</t>
  </si>
  <si>
    <t xml:space="preserve">11.1 Ruta distrital de seguimiento para la inclusión y toma de decisiones. </t>
  </si>
  <si>
    <t>CONSULTA</t>
  </si>
  <si>
    <t>Prevalencia de la enfermedad laboral</t>
  </si>
  <si>
    <t>IN-GES-GDH-006</t>
  </si>
  <si>
    <t>Informar el número de casos de enfermedad de origen laboral presentes en un periodo de tiempo a través del reporte suministrado por la ARL</t>
  </si>
  <si>
    <t>≥0,5% a 0,6%</t>
  </si>
  <si>
    <t>≥0,7%</t>
  </si>
  <si>
    <t>Gerencia de Talento Humano - ARL -  Entes de Control</t>
  </si>
  <si>
    <t>La información se toma de acuerdo a las notificaciones realizadas por la ARL a la entidad ya sea por medio de correo electrónico o correspondencia</t>
  </si>
  <si>
    <t>(Número de casos nuevos + antiguos de enfermedad laboral en el periodo «Z» / Promedio de trabajadores en el periodo «Z»)*100000</t>
  </si>
  <si>
    <t>Incidencia de la enfermedad laboral</t>
  </si>
  <si>
    <t>IN-GES-GDH-007</t>
  </si>
  <si>
    <t>Informar el número de casos nuevos de enfermedad laboral en una población determinada en un período de tiempo,  a través del reporte suministrado por la ARL</t>
  </si>
  <si>
    <t>,</t>
  </si>
  <si>
    <t>≥0,4% a 0,5%</t>
  </si>
  <si>
    <t>≥0,60%</t>
  </si>
  <si>
    <t xml:space="preserve">La información se toma de acuerdo a las notificaciones realizadas por la ARL a la entidad ya sea por medio de correo electrónico o correspondencia </t>
  </si>
  <si>
    <t>(Número de casos nuevos de enfermedad laboral en el periodo «Z» / Promedio de trabajadores en el periodo «Z»)*100000</t>
  </si>
  <si>
    <t>Investigación de accidentes e incidentes</t>
  </si>
  <si>
    <t>IN-GES-GDH-008</t>
  </si>
  <si>
    <t xml:space="preserve">Informar el número de investigaciones de incidentes y accidentse de trabajo realizadas por Gestión de Seguridad y Salud en el Trabajo  </t>
  </si>
  <si>
    <t>≤89% A 85%</t>
  </si>
  <si>
    <t>≤84%</t>
  </si>
  <si>
    <t>Cobertura en los procesos de formación de los servidores y servidoras</t>
  </si>
  <si>
    <t>IN-GES-GDH-009</t>
  </si>
  <si>
    <t>Identificar el número de servidores(as) que participan de los procesos de formación durante la ejecución del Plan Institucional de Capacitación PIC de la vigencia</t>
  </si>
  <si>
    <t>Comisión de Personal, Sindicato y servidores y servidoras del Instituto.</t>
  </si>
  <si>
    <t xml:space="preserve">(Número de funcionarios(as) capacitados(as)/ Número de funcionarios(as) de la entidad)*100									</t>
  </si>
  <si>
    <t>DANIEL ARTURO OSPINA RODRÍGUEZ</t>
  </si>
  <si>
    <t>PROFESIONAL UNIVERSITARIO CÓD 219 GRADO 01 ( E )</t>
  </si>
  <si>
    <t>Apropiación del aprendizaje</t>
  </si>
  <si>
    <t>IN-GES-GDH-010</t>
  </si>
  <si>
    <t>Medir la apropiación del aprendizaje de los servidores(as) que participan de cada uno de los procesos de formación de acuerdo con los criterios establecidos en la EVALUACION DEL APRENDIZAJE A-GDH-FT-070</t>
  </si>
  <si>
    <t>≤69% al 50%</t>
  </si>
  <si>
    <t>≤49%</t>
  </si>
  <si>
    <t>EVALUACION DEL APRENDIZAJE A-GDH-FT-070 aplicadas en los procesos de más de 8 horas de formación</t>
  </si>
  <si>
    <t xml:space="preserve">(Número de funcionarios que se apropian de lo aprendido/ No. de asistentes a la capacitacion)*100						</t>
  </si>
  <si>
    <t>Relacione en la lista desplegable el tipo de Proceso al cual pertenece:
Estratégico
Misional
Apoyo
Seguimiento y Control</t>
  </si>
  <si>
    <t>Relacione el nombre del proceso en la lista desplegable al cual pertenece</t>
  </si>
  <si>
    <t>Relacione la sigla del nombre del Proceso en la lista desplegable la cual corresponde el proceso.</t>
  </si>
  <si>
    <t>Relacione el nombre del indicador teniendo en cuenta lo expuesto en la Hoja de Vida del Indicador</t>
  </si>
  <si>
    <t>Relaciones que tipo de indicado, según la lista desplegable: Indicador de Gestión, Indicador de Proyecto de inversión, Indicador de Riesgo e Indicador Estratégico</t>
  </si>
  <si>
    <r>
      <t xml:space="preserve">Este espacio lo diligencia la </t>
    </r>
    <r>
      <rPr>
        <b/>
        <sz val="10"/>
        <rFont val="Times New Roman"/>
        <family val="1"/>
      </rPr>
      <t xml:space="preserve">OAP </t>
    </r>
    <r>
      <rPr>
        <sz val="10"/>
        <color theme="0" tint="-0.499984740745262"/>
        <rFont val="Times New Roman"/>
        <family val="1"/>
      </rPr>
      <t>una vez valide la correcta formulación del indicador si el proceso ajusta la formulación del indicador y es formulado sin novedades se asignara el ítem validado, de lo contrario si el proceso no realiza los ajustes solicitados por la OAP se le asignara el ítem validado con observaciones, lo cual significa que fue validado por la OAP, pero el proceso al no realizar los ajustes solicitados quedara la formulación del indicador totalmente bajo su responsabilidad.</t>
    </r>
  </si>
  <si>
    <r>
      <t xml:space="preserve">Este es asignado por la </t>
    </r>
    <r>
      <rPr>
        <b/>
        <sz val="10"/>
        <rFont val="Times New Roman"/>
        <family val="1"/>
      </rPr>
      <t>OAP</t>
    </r>
    <r>
      <rPr>
        <sz val="10"/>
        <color theme="0" tint="-0.499984740745262"/>
        <rFont val="Times New Roman"/>
        <family val="1"/>
      </rPr>
      <t>, la cual identifica el indicador y reposara en el tablero de mando de Indicadores</t>
    </r>
  </si>
  <si>
    <r>
      <t xml:space="preserve">Este espacio lo diligenciara la </t>
    </r>
    <r>
      <rPr>
        <b/>
        <sz val="10"/>
        <rFont val="Times New Roman"/>
        <family val="1"/>
      </rPr>
      <t>OAP</t>
    </r>
    <r>
      <rPr>
        <sz val="10"/>
        <color theme="0" tint="-0.499984740745262"/>
        <rFont val="Times New Roman"/>
        <family val="1"/>
      </rPr>
      <t>, la cual identificara las actualizaciones que se le indicador y reposara en el tablero de mando de Indicadores</t>
    </r>
  </si>
  <si>
    <t xml:space="preserve">INICIATIVA ESTRATÉGICO </t>
  </si>
  <si>
    <t>ACCIÓN ASOCIADA DEL PLAN DE ACCIÓN</t>
  </si>
  <si>
    <r>
      <rPr>
        <sz val="10"/>
        <color theme="0" tint="-0.499984740745262"/>
        <rFont val="Times New Roman"/>
        <family val="1"/>
      </rPr>
      <t>Seleccione la prespectiva a la cual pertenece el objetico y la iniciativa estratégica,  Si es un Indicador de Gestión marcar con un</t>
    </r>
    <r>
      <rPr>
        <sz val="10"/>
        <color indexed="8"/>
        <rFont val="Times New Roman"/>
        <family val="1"/>
      </rPr>
      <t xml:space="preserve"> </t>
    </r>
    <r>
      <rPr>
        <b/>
        <sz val="10"/>
        <color rgb="FF000000"/>
        <rFont val="Times New Roman"/>
        <family val="1"/>
      </rPr>
      <t>N/A</t>
    </r>
  </si>
  <si>
    <r>
      <t xml:space="preserve">Solo debe ser Diligenciado para los indicadores Estratégicos e Indicadores de Proyectos de Inversión, Si es un Indicador de Gestión marcar con un </t>
    </r>
    <r>
      <rPr>
        <b/>
        <sz val="10"/>
        <rFont val="Times New Roman"/>
        <family val="1"/>
      </rPr>
      <t>N/A</t>
    </r>
    <r>
      <rPr>
        <sz val="10"/>
        <color theme="0" tint="-0.499984740745262"/>
        <rFont val="Times New Roman"/>
        <family val="1"/>
      </rPr>
      <t xml:space="preserve">
Relacione el objetivo estratégico según la lista desplegable</t>
    </r>
  </si>
  <si>
    <r>
      <t xml:space="preserve">Relacione la estrategia del  objetivo estratégico en el que participa o se enmarca la actividad
Se debe tener en cuenta la programación realizada en el plan estratégico institucional
Si es un Indicador de Gestión marcar con un </t>
    </r>
    <r>
      <rPr>
        <b/>
        <sz val="10"/>
        <rFont val="Times New Roman"/>
        <family val="1"/>
      </rPr>
      <t>N/A</t>
    </r>
  </si>
  <si>
    <r>
      <t xml:space="preserve">Asocie el código de la acción a la que se encuentra anclada este Indicador Estratégico, si el Indicador es un Indicador de Gestión, de Riesgos, de Proyectos por favor  diligencie con un </t>
    </r>
    <r>
      <rPr>
        <b/>
        <sz val="10"/>
        <rFont val="Times New Roman"/>
        <family val="1"/>
      </rPr>
      <t>N/A</t>
    </r>
  </si>
  <si>
    <r>
      <t xml:space="preserve">Relacione el código al que se le asignado al proyecto
Si es un Indicador de Gestión marcar con un </t>
    </r>
    <r>
      <rPr>
        <b/>
        <sz val="10"/>
        <rFont val="Times New Roman"/>
        <family val="1"/>
      </rPr>
      <t>N/A</t>
    </r>
  </si>
  <si>
    <r>
      <t xml:space="preserve">Relacione el proyecto al que pertenece el Indicador
Si es un Indicador de Gestión marcar con un </t>
    </r>
    <r>
      <rPr>
        <b/>
        <sz val="10"/>
        <rFont val="Times New Roman"/>
        <family val="1"/>
      </rPr>
      <t>N/A</t>
    </r>
  </si>
  <si>
    <t xml:space="preserve">Corresponde al propósito del Indicador. Debe comenzar en verbo en infinitivo respondiendo a las preguntas ¿Qué se hace?, ¿Cómo se hace (el medio o la forma)? y ¿para qué se hace?. Debe estar relacionado al nombre del indicador </t>
  </si>
  <si>
    <t>Relaciones que tipo de indicado, según la lista desplegable: Eficacia, Eficiencia, Efectividad, Calidad, Producto, Resultado, Impacto</t>
  </si>
  <si>
    <t>Datos e información que describe la situación previa a una intervención para el desarrollo, surge de datos históricos donde se revisa el comportamiento del indicador. La línea base debe concordar con el  nivel minimo de medición.</t>
  </si>
  <si>
    <t>Las casillas se ajustara según el año de medición</t>
  </si>
  <si>
    <r>
      <rPr>
        <sz val="10"/>
        <color theme="0" tint="-0.499984740745262"/>
        <rFont val="Times New Roman"/>
        <family val="1"/>
      </rPr>
      <t>Relacione la fecha máxima a cumplir a la meta según el Plan Estratégico, si es un indicador de Gestión diligenciar con un</t>
    </r>
    <r>
      <rPr>
        <sz val="10"/>
        <rFont val="Times New Roman"/>
        <family val="1"/>
      </rPr>
      <t xml:space="preserve"> </t>
    </r>
    <r>
      <rPr>
        <b/>
        <sz val="10"/>
        <rFont val="Times New Roman"/>
        <family val="1"/>
      </rPr>
      <t>N/A</t>
    </r>
  </si>
  <si>
    <r>
      <rPr>
        <sz val="10"/>
        <color theme="0" tint="-0.499984740745262"/>
        <rFont val="Times New Roman"/>
        <family val="1"/>
      </rPr>
      <t>Relacione la vigencia al cual se va dar cumplimiento a la meta según el indicador del Plan Estratégico, si es un indicador de Gestión diligenciar con un</t>
    </r>
    <r>
      <rPr>
        <sz val="10"/>
        <rFont val="Times New Roman"/>
        <family val="1"/>
      </rPr>
      <t xml:space="preserve"> </t>
    </r>
    <r>
      <rPr>
        <b/>
        <sz val="10"/>
        <rFont val="Times New Roman"/>
        <family val="1"/>
      </rPr>
      <t>N/A</t>
    </r>
  </si>
  <si>
    <r>
      <t xml:space="preserve">Relacione la meta numérica por año (en porcentaje o números), aplica para un Indicador de Proyecto de inversión o Estratégico relacione la meta que se encuentre en el Plan Estratégico Indicador de Gestión diligencia con un </t>
    </r>
    <r>
      <rPr>
        <sz val="10"/>
        <rFont val="Times New Roman"/>
        <family val="1"/>
      </rPr>
      <t>N/A</t>
    </r>
  </si>
  <si>
    <t>Referente para cuantificar la cantidad o tamaño de una variable, puede ser numérica, en porcentaje, fracción, etc.</t>
  </si>
  <si>
    <t>Relacione en la lista desplegable la periodicidad con la cual se medirá el indicador, ya sea mensual, bimestral, trimestral, semestral, entre otras</t>
  </si>
  <si>
    <t>Relacione la meta numérica (en porcentaje o números), si es para un Indicador de Proyecto de inversión o Estratégico relacione la meta anual de cumplimiento.</t>
  </si>
  <si>
    <t>Identifique si el indicador es:
Simple: Refiere a una fórmula que contiene datos que caracterizan una realidad concreta mediante una variable.
Compuesto: Contiene cifras “resumen” de diversos indicadores de un concepto y hacen referencia a más de una variable</t>
  </si>
  <si>
    <t>Relaciones que sentido de medición tiene el indicador, según la lista desplegable: Ascendente, Descendente</t>
  </si>
  <si>
    <t>Indique que tipo de tendencia tiene el indicador:
Si el indicador es de gestión el indicador deberá ser constante en su tendencia así como los indicadores estratégicos, sin embargo solo se tendrá en consideración la tendencia acumulativa para los indicadores estratégicos que refiera la acumulación de una métrica numérica y que tenga una frecuencia anual.</t>
  </si>
  <si>
    <t>Identifique según la meta a qué medida se considera una medición satisfactoria y/o de cumplimiento del indicador.</t>
  </si>
  <si>
    <t>Identifique según la meta a qué medida se considera una medición media del cumplimiento del indicador</t>
  </si>
  <si>
    <t>Identifique según la meta a qué medida se considera una medición critica del cumplimiento del indicador.</t>
  </si>
  <si>
    <t>Personas o Instituciones que deseen conocer los resultados del indicador, para fines de control o información netamente</t>
  </si>
  <si>
    <t>Aquí se debe mencionar las fuentes de todos los datos que permiten el calculo de la formula para llegar al indicador, informes, reportes de estadísticas, entre otras y donde reposa dicha información</t>
  </si>
  <si>
    <t>Identifique la interacción de las variables utilizadas en el Indicador</t>
  </si>
  <si>
    <t>valor numérico</t>
  </si>
  <si>
    <t xml:space="preserve">Se ajustara la medición del Indicador, según la naturaleza del indicador - </t>
  </si>
  <si>
    <t>En la Fila ANÁLISIS RESULTADO DE INDICADOR, deberá escribir el análisis del resultado del monitoreo del indicador, la cual debe seguir la siguiente estructura: 
¿Qué se hizo? A través del equipo dispuesto para la atención de PQRS, que se encarga de dar seguimiento a cada una de ellas, ¿Cómo se hizo? realizo una gestión más eficiente y un seguimiento más riguroso de cada una de las PQRS recibidas hasta su resolución y cierre, ¿Cumplimiento de la meta? Por lo cual dando cumplimiento a la meta establecida de un 100% en la gestión de PQRS, resultaron obtenido de la respuesta en el plazo máximo de 10 días según lo establecido por la ley ¿Comparación con el periodo anterior? En comparación con el periodo anterior, se demostró una mejora significativa en la eficacia de las respuestas a las PQRS aumentando un 20% de cumplimiento. 
Por favor en la redacción del Análisis del Indicador no incluir las preguntas orientadoras.
Tener en cuenta que en este espacio tiene un mínimo de caracteres de 200 y un máximo de 700 para su escritura</t>
  </si>
  <si>
    <t>En las limitantes se deben describir todas las acciones o situaciones que evitaron o retrasaron el cumplimiento del Indicador, estas deben estar soportadas en actos administrativos, correos, actas, informes entre otros y se deben adjuntar en la carpeta correspondiente al indicador.
Tener en cuenta que en este espacio tiene un mínimo de caracteres de 100 y un máximo de 300 para su escritura</t>
  </si>
  <si>
    <t>VALIDACIÓN POR LA OFICINA ASESORA DE PLANEACIÓN</t>
  </si>
  <si>
    <t>En la fila de la Validación Por La Oficina Asesora De Planeación, será diligenciado por el equipo Mipg, en especial por el gestor designado para el Proceso por parte de la Oficina Asesora de Planeación, quien realizara el seguimiento del monitoreo del indicador.</t>
  </si>
  <si>
    <t>fecha en que se realiza la modificación</t>
  </si>
  <si>
    <t>Cambios que se realiza en el indicador</t>
  </si>
  <si>
    <t>Justificación de porqué la actualización</t>
  </si>
  <si>
    <t>Fecha en el que se inicia la aplicación del indicador - Diligenciado por la OAP</t>
  </si>
  <si>
    <t>ELABORO:</t>
  </si>
  <si>
    <t>Nombres  y Apellidos de la persona que realizan el monitoreo</t>
  </si>
  <si>
    <t>Cargo de las persona que realizan el monitoreo</t>
  </si>
  <si>
    <t>REVISO:</t>
  </si>
  <si>
    <t>Nombres  y Apellidos de la persona que revisa el monitoreo</t>
  </si>
  <si>
    <t>Cargo de la persona que revisa el monitoreo</t>
  </si>
  <si>
    <t>Nombres  y Apellidos del Subdirector (a) o Jefes de oficina del Proceso que realiza la aprobación del monitoreo</t>
  </si>
  <si>
    <t>Cargo el Subdirector (a) o Jefes de oficina del Proceso que realiza la aprobación del monitoreo</t>
  </si>
  <si>
    <t>REVISO OAP:</t>
  </si>
  <si>
    <t>Nombres  y Apellidos de la persona que revisa el seguimiento por parte de la OAP</t>
  </si>
  <si>
    <t>Cargo de las persona que realizan el seguimiento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</si>
</sst>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0">
    <font>
      <sz val="11"/>
      <color indexed="8"/>
      <name val="Arial1"/>
    </font>
    <font>
      <sz val="10"/>
      <color indexed="8"/>
      <name val="Arial1"/>
    </font>
    <font>
      <sz val="10"/>
      <color indexed="8"/>
      <name val="Times New Roman"/>
      <family val="1"/>
    </font>
    <font>
      <b/>
      <sz val="10"/>
      <color indexed="8"/>
      <name val="Times New Roman"/>
      <family val="1"/>
    </font>
    <font>
      <sz val="10"/>
      <color theme="0"/>
      <name val="Times New Roman"/>
      <family val="1"/>
    </font>
    <font>
      <b/>
      <sz val="10"/>
      <color indexed="12"/>
      <name val="Times New Roman"/>
      <family val="1"/>
    </font>
    <font>
      <sz val="10"/>
      <color rgb="FFFF0000"/>
      <name val="Times New Roman"/>
      <family val="1"/>
    </font>
    <font>
      <b/>
      <sz val="10"/>
      <name val="Times New Roman"/>
      <family val="1"/>
    </font>
    <font>
      <sz val="10"/>
      <color theme="0" tint="-0.499984740745262"/>
      <name val="Times New Roman"/>
      <family val="1"/>
    </font>
    <font>
      <sz val="10"/>
      <name val="Times New Roman"/>
      <family val="1"/>
    </font>
    <font>
      <b/>
      <sz val="11"/>
      <color indexed="8"/>
      <name val="Times New Roman"/>
      <family val="1"/>
    </font>
    <font>
      <sz val="11"/>
      <color indexed="8"/>
      <name val="Arial1"/>
    </font>
    <font>
      <sz val="9"/>
      <color rgb="FF808080"/>
      <name val="Calibri"/>
      <family val="2"/>
    </font>
    <font>
      <sz val="8"/>
      <name val="Arial1"/>
    </font>
    <font>
      <sz val="11"/>
      <color rgb="FF000000"/>
      <name val="Arial1"/>
    </font>
    <font>
      <b/>
      <sz val="11"/>
      <color indexed="8"/>
      <name val="Arial1"/>
    </font>
    <font>
      <b/>
      <sz val="10"/>
      <color rgb="FF000000"/>
      <name val="Times New Roman"/>
      <family val="1"/>
    </font>
    <font>
      <b/>
      <sz val="11"/>
      <color theme="1"/>
      <name val="Calibri"/>
      <family val="2"/>
      <scheme val="minor"/>
    </font>
    <font>
      <sz val="10"/>
      <color rgb="FF000000"/>
      <name val="Times New Roman"/>
      <family val="1"/>
    </font>
    <font>
      <sz val="11"/>
      <color rgb="FF000000"/>
      <name val="Calibri"/>
      <family val="2"/>
    </font>
  </fonts>
  <fills count="10">
    <fill>
      <patternFill patternType="none"/>
    </fill>
    <fill>
      <patternFill patternType="gray125"/>
    </fill>
    <fill>
      <patternFill patternType="solid">
        <fgColor theme="9" tint="0.39997558519241921"/>
        <bgColor indexed="45"/>
      </patternFill>
    </fill>
    <fill>
      <patternFill patternType="solid">
        <fgColor theme="9" tint="0.39997558519241921"/>
        <bgColor indexed="64"/>
      </patternFill>
    </fill>
    <fill>
      <patternFill patternType="solid">
        <fgColor theme="0"/>
        <bgColor indexed="64"/>
      </patternFill>
    </fill>
    <fill>
      <patternFill patternType="solid">
        <fgColor rgb="FF92D050"/>
        <bgColor indexed="64"/>
      </patternFill>
    </fill>
    <fill>
      <patternFill patternType="solid">
        <fgColor rgb="FFFFFF00"/>
        <bgColor indexed="64"/>
      </patternFill>
    </fill>
    <fill>
      <patternFill patternType="solid">
        <fgColor rgb="FFFF0000"/>
        <bgColor indexed="64"/>
      </patternFill>
    </fill>
    <fill>
      <patternFill patternType="solid">
        <fgColor theme="6" tint="0.39997558519241921"/>
        <bgColor indexed="64"/>
      </patternFill>
    </fill>
    <fill>
      <patternFill patternType="solid">
        <fgColor rgb="FFFFFFFF"/>
        <bgColor rgb="FF000000"/>
      </patternFill>
    </fill>
  </fills>
  <borders count="2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8"/>
      </right>
      <top style="thin">
        <color indexed="64"/>
      </top>
      <bottom style="thin">
        <color indexed="64"/>
      </bottom>
      <diagonal/>
    </border>
    <border>
      <left style="hair">
        <color indexed="8"/>
      </left>
      <right style="thin">
        <color indexed="64"/>
      </right>
      <top style="thin">
        <color indexed="64"/>
      </top>
      <bottom style="thin">
        <color indexed="64"/>
      </bottom>
      <diagonal/>
    </border>
    <border>
      <left style="hair">
        <color indexed="8"/>
      </left>
      <right style="hair">
        <color indexed="8"/>
      </right>
      <top style="thin">
        <color indexed="64"/>
      </top>
      <bottom style="thin">
        <color indexed="64"/>
      </bottom>
      <diagonal/>
    </border>
    <border>
      <left/>
      <right/>
      <top style="hair">
        <color indexed="8"/>
      </top>
      <bottom/>
      <diagonal/>
    </border>
    <border>
      <left/>
      <right style="hair">
        <color indexed="8"/>
      </right>
      <top/>
      <bottom style="hair">
        <color indexed="8"/>
      </bottom>
      <diagonal/>
    </border>
    <border>
      <left/>
      <right style="thin">
        <color indexed="64"/>
      </right>
      <top/>
      <bottom style="hair">
        <color indexed="8"/>
      </bottom>
      <diagonal/>
    </border>
    <border>
      <left/>
      <right style="hair">
        <color indexed="8"/>
      </right>
      <top/>
      <bottom/>
      <diagonal/>
    </border>
    <border>
      <left/>
      <right style="thin">
        <color indexed="64"/>
      </right>
      <top/>
      <bottom/>
      <diagonal/>
    </border>
    <border>
      <left style="thin">
        <color indexed="64"/>
      </left>
      <right/>
      <top/>
      <bottom/>
      <diagonal/>
    </border>
  </borders>
  <cellStyleXfs count="4">
    <xf numFmtId="0" fontId="0" fillId="0" borderId="0"/>
    <xf numFmtId="0" fontId="1" fillId="0" borderId="0" applyBorder="0" applyProtection="0"/>
    <xf numFmtId="0" fontId="11" fillId="0" borderId="0"/>
    <xf numFmtId="0" fontId="19" fillId="0" borderId="0"/>
  </cellStyleXfs>
  <cellXfs count="216">
    <xf numFmtId="0" fontId="0" fillId="0" borderId="0" xfId="0"/>
    <xf numFmtId="0" fontId="2" fillId="0" borderId="0" xfId="0" applyFont="1"/>
    <xf numFmtId="0" fontId="4" fillId="0" borderId="0" xfId="0" applyFont="1"/>
    <xf numFmtId="0" fontId="3" fillId="0" borderId="0" xfId="0" applyFont="1" applyAlignment="1">
      <alignment vertical="center" wrapText="1"/>
    </xf>
    <xf numFmtId="0" fontId="5" fillId="0" borderId="0" xfId="0" applyFont="1"/>
    <xf numFmtId="0" fontId="3" fillId="0" borderId="5" xfId="0" applyFont="1" applyBorder="1" applyAlignment="1">
      <alignment horizontal="center" vertical="center"/>
    </xf>
    <xf numFmtId="0" fontId="3" fillId="0" borderId="5" xfId="0" applyFont="1" applyBorder="1" applyAlignment="1">
      <alignment horizontal="center" vertical="center" wrapText="1"/>
    </xf>
    <xf numFmtId="0" fontId="2" fillId="0" borderId="5" xfId="0" applyFont="1" applyBorder="1" applyAlignment="1">
      <alignment horizontal="center" vertical="center"/>
    </xf>
    <xf numFmtId="10" fontId="2" fillId="0" borderId="0" xfId="0" applyNumberFormat="1" applyFont="1"/>
    <xf numFmtId="9" fontId="2" fillId="0" borderId="5" xfId="0" applyNumberFormat="1" applyFont="1" applyBorder="1" applyAlignment="1">
      <alignment horizontal="center" vertical="center"/>
    </xf>
    <xf numFmtId="0" fontId="3" fillId="0" borderId="0" xfId="0" applyFont="1" applyAlignment="1">
      <alignment horizontal="center" vertical="center"/>
    </xf>
    <xf numFmtId="0" fontId="3" fillId="0" borderId="0" xfId="0" applyFont="1" applyAlignment="1">
      <alignment horizontal="center"/>
    </xf>
    <xf numFmtId="10" fontId="2" fillId="0" borderId="0" xfId="0" applyNumberFormat="1" applyFont="1" applyAlignment="1">
      <alignment horizontal="center" vertical="center"/>
    </xf>
    <xf numFmtId="0" fontId="6" fillId="0" borderId="0" xfId="0" applyFont="1"/>
    <xf numFmtId="0" fontId="2" fillId="0" borderId="0" xfId="0" applyFont="1" applyAlignment="1">
      <alignment horizontal="center" vertical="center"/>
    </xf>
    <xf numFmtId="9" fontId="2" fillId="0" borderId="0" xfId="0" applyNumberFormat="1" applyFont="1" applyAlignment="1">
      <alignment horizontal="center" vertical="center"/>
    </xf>
    <xf numFmtId="0" fontId="3" fillId="0" borderId="5" xfId="0" applyFont="1" applyBorder="1" applyAlignment="1">
      <alignment horizontal="left" vertical="center"/>
    </xf>
    <xf numFmtId="0" fontId="2" fillId="0" borderId="5" xfId="0" applyFont="1" applyBorder="1" applyAlignment="1">
      <alignment horizontal="center" vertical="center" wrapText="1"/>
    </xf>
    <xf numFmtId="0" fontId="2" fillId="0" borderId="0" xfId="0" applyFont="1" applyAlignment="1">
      <alignment wrapText="1"/>
    </xf>
    <xf numFmtId="0" fontId="9" fillId="0" borderId="5" xfId="0" applyFont="1" applyBorder="1" applyAlignment="1">
      <alignment horizontal="center" vertical="center" wrapText="1"/>
    </xf>
    <xf numFmtId="0" fontId="7" fillId="0" borderId="5" xfId="0" applyFont="1" applyBorder="1" applyAlignment="1">
      <alignment horizontal="center" vertical="center"/>
    </xf>
    <xf numFmtId="9" fontId="2" fillId="0" borderId="0" xfId="0" applyNumberFormat="1" applyFont="1" applyAlignment="1">
      <alignment horizontal="center" vertical="center" wrapText="1"/>
    </xf>
    <xf numFmtId="0" fontId="3" fillId="0" borderId="19" xfId="0" applyFont="1" applyBorder="1" applyAlignment="1">
      <alignment horizontal="center" vertical="center"/>
    </xf>
    <xf numFmtId="0" fontId="3" fillId="0" borderId="18" xfId="0" applyFont="1" applyBorder="1" applyAlignment="1">
      <alignment horizontal="center" vertical="center"/>
    </xf>
    <xf numFmtId="0" fontId="2" fillId="0" borderId="19" xfId="0" applyFont="1" applyBorder="1" applyAlignment="1">
      <alignment horizontal="center" vertical="center"/>
    </xf>
    <xf numFmtId="0" fontId="2" fillId="0" borderId="18" xfId="0" applyFont="1" applyBorder="1"/>
    <xf numFmtId="49" fontId="8" fillId="0" borderId="5" xfId="0" applyNumberFormat="1" applyFont="1" applyBorder="1" applyAlignment="1">
      <alignment horizontal="center" vertical="center"/>
    </xf>
    <xf numFmtId="0" fontId="0" fillId="0" borderId="0" xfId="0" applyAlignment="1">
      <alignment horizontal="left" vertical="center" wrapText="1"/>
    </xf>
    <xf numFmtId="0" fontId="0" fillId="0" borderId="0" xfId="0" applyAlignment="1">
      <alignment horizontal="left" vertical="center"/>
    </xf>
    <xf numFmtId="0" fontId="0" fillId="0" borderId="0" xfId="0" applyAlignment="1">
      <alignment vertical="center"/>
    </xf>
    <xf numFmtId="0" fontId="7" fillId="0" borderId="5" xfId="2" applyFont="1" applyBorder="1" applyAlignment="1">
      <alignment horizontal="left" vertical="center"/>
    </xf>
    <xf numFmtId="0" fontId="14" fillId="0" borderId="0" xfId="0" applyFont="1"/>
    <xf numFmtId="0" fontId="0" fillId="0" borderId="0" xfId="0" applyAlignment="1">
      <alignment wrapText="1"/>
    </xf>
    <xf numFmtId="0" fontId="15" fillId="0" borderId="0" xfId="0" applyFont="1" applyAlignment="1">
      <alignment horizontal="center" vertical="center" wrapText="1"/>
    </xf>
    <xf numFmtId="0" fontId="0" fillId="8" borderId="0" xfId="0" applyFill="1" applyAlignment="1">
      <alignment horizontal="left" vertical="center" wrapText="1"/>
    </xf>
    <xf numFmtId="0" fontId="0" fillId="0" borderId="0" xfId="0" applyAlignment="1">
      <alignment horizontal="left"/>
    </xf>
    <xf numFmtId="0" fontId="0" fillId="8" borderId="0" xfId="0" applyFill="1" applyAlignment="1">
      <alignment horizontal="left"/>
    </xf>
    <xf numFmtId="0" fontId="0" fillId="0" borderId="0" xfId="0" applyAlignment="1">
      <alignment vertical="center" wrapText="1"/>
    </xf>
    <xf numFmtId="0" fontId="17" fillId="0" borderId="0" xfId="0" applyFont="1" applyAlignment="1">
      <alignment horizontal="center" vertical="center" wrapText="1"/>
    </xf>
    <xf numFmtId="49" fontId="0" fillId="0" borderId="0" xfId="0" applyNumberFormat="1" applyAlignment="1">
      <alignment horizontal="center" vertical="center" wrapText="1"/>
    </xf>
    <xf numFmtId="0" fontId="2" fillId="0" borderId="8" xfId="0" applyFont="1" applyBorder="1" applyAlignment="1" applyProtection="1">
      <alignment horizontal="center" vertical="center"/>
      <protection locked="0"/>
    </xf>
    <xf numFmtId="0" fontId="3" fillId="0" borderId="8" xfId="0" applyFont="1" applyBorder="1" applyAlignment="1">
      <alignment horizontal="center" vertical="center"/>
    </xf>
    <xf numFmtId="9" fontId="9" fillId="0" borderId="5" xfId="0" applyNumberFormat="1" applyFont="1" applyBorder="1" applyAlignment="1">
      <alignment horizontal="center" vertical="center" wrapText="1"/>
    </xf>
    <xf numFmtId="49" fontId="7" fillId="3" borderId="5" xfId="0" applyNumberFormat="1" applyFont="1" applyFill="1" applyBorder="1" applyAlignment="1">
      <alignment horizontal="center" vertical="center" wrapText="1"/>
    </xf>
    <xf numFmtId="0" fontId="2" fillId="0" borderId="1" xfId="0" applyFont="1" applyBorder="1"/>
    <xf numFmtId="0" fontId="2" fillId="0" borderId="2" xfId="0" applyFont="1" applyBorder="1"/>
    <xf numFmtId="0" fontId="2" fillId="0" borderId="19" xfId="0" applyFont="1" applyBorder="1"/>
    <xf numFmtId="0" fontId="2" fillId="0" borderId="5" xfId="0" applyFont="1" applyBorder="1" applyAlignment="1" applyProtection="1">
      <alignment horizontal="center" vertical="center"/>
      <protection locked="0"/>
    </xf>
    <xf numFmtId="164" fontId="2" fillId="0" borderId="5" xfId="0" applyNumberFormat="1" applyFont="1" applyBorder="1" applyAlignment="1">
      <alignment horizontal="center" vertical="center"/>
    </xf>
    <xf numFmtId="10" fontId="2" fillId="0" borderId="5" xfId="0" applyNumberFormat="1" applyFont="1" applyBorder="1" applyAlignment="1">
      <alignment horizontal="center" vertical="center"/>
    </xf>
    <xf numFmtId="0" fontId="3" fillId="3" borderId="8"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14" fontId="9" fillId="0" borderId="8" xfId="0" applyNumberFormat="1" applyFont="1" applyBorder="1" applyAlignment="1">
      <alignment horizontal="center" vertical="center" wrapText="1"/>
    </xf>
    <xf numFmtId="14" fontId="9" fillId="0" borderId="10" xfId="0" applyNumberFormat="1" applyFont="1" applyBorder="1" applyAlignment="1">
      <alignment horizontal="center" vertical="center" wrapText="1"/>
    </xf>
    <xf numFmtId="0" fontId="9" fillId="0" borderId="8" xfId="0" applyFont="1" applyBorder="1" applyAlignment="1">
      <alignment horizontal="left" vertical="center" wrapText="1"/>
    </xf>
    <xf numFmtId="0" fontId="9" fillId="0" borderId="9" xfId="0" applyFont="1" applyBorder="1" applyAlignment="1">
      <alignment horizontal="left" vertical="center" wrapText="1"/>
    </xf>
    <xf numFmtId="0" fontId="9" fillId="0" borderId="10" xfId="0" applyFont="1" applyBorder="1" applyAlignment="1">
      <alignment horizontal="left" vertical="center" wrapText="1"/>
    </xf>
    <xf numFmtId="14" fontId="9" fillId="0" borderId="5" xfId="0" applyNumberFormat="1" applyFont="1" applyBorder="1" applyAlignment="1">
      <alignment horizontal="center" vertical="center" wrapText="1"/>
    </xf>
    <xf numFmtId="0" fontId="9" fillId="0" borderId="5" xfId="0" applyFont="1" applyBorder="1" applyAlignment="1">
      <alignment horizontal="center" vertical="center" wrapText="1"/>
    </xf>
    <xf numFmtId="0" fontId="9" fillId="0" borderId="8" xfId="3" applyFont="1" applyBorder="1" applyAlignment="1">
      <alignment horizontal="center" vertical="center" wrapText="1"/>
    </xf>
    <xf numFmtId="0" fontId="9" fillId="0" borderId="9" xfId="3" applyFont="1" applyBorder="1" applyAlignment="1">
      <alignment horizontal="center" vertical="center" wrapText="1"/>
    </xf>
    <xf numFmtId="0" fontId="9" fillId="0" borderId="10" xfId="3" applyFont="1" applyBorder="1" applyAlignment="1">
      <alignment horizontal="center" vertical="center" wrapText="1"/>
    </xf>
    <xf numFmtId="0" fontId="7" fillId="0" borderId="8" xfId="0" applyFont="1" applyBorder="1" applyAlignment="1">
      <alignment horizontal="left" vertical="center"/>
    </xf>
    <xf numFmtId="0" fontId="7" fillId="0" borderId="10" xfId="0" applyFont="1" applyBorder="1" applyAlignment="1">
      <alignment horizontal="left"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8" xfId="0" applyFont="1" applyBorder="1" applyAlignment="1" applyProtection="1">
      <alignment horizontal="center" vertical="center" wrapText="1"/>
      <protection locked="0"/>
    </xf>
    <xf numFmtId="0" fontId="3" fillId="0" borderId="9" xfId="0" applyFont="1" applyBorder="1" applyAlignment="1" applyProtection="1">
      <alignment horizontal="center" vertical="center" wrapText="1"/>
      <protection locked="0"/>
    </xf>
    <xf numFmtId="0" fontId="3" fillId="0" borderId="10" xfId="0" applyFont="1" applyBorder="1" applyAlignment="1" applyProtection="1">
      <alignment horizontal="center" vertical="center" wrapText="1"/>
      <protection locked="0"/>
    </xf>
    <xf numFmtId="0" fontId="3" fillId="0" borderId="8" xfId="0" applyFont="1" applyBorder="1" applyAlignment="1" applyProtection="1">
      <alignment horizontal="center" vertical="center"/>
      <protection locked="0"/>
    </xf>
    <xf numFmtId="0" fontId="3" fillId="0" borderId="9" xfId="0" applyFont="1" applyBorder="1" applyAlignment="1" applyProtection="1">
      <alignment horizontal="center" vertical="center"/>
      <protection locked="0"/>
    </xf>
    <xf numFmtId="0" fontId="3" fillId="0" borderId="10" xfId="0" applyFont="1" applyBorder="1" applyAlignment="1" applyProtection="1">
      <alignment horizontal="center" vertical="center"/>
      <protection locked="0"/>
    </xf>
    <xf numFmtId="0" fontId="3" fillId="0" borderId="5" xfId="0" applyFont="1" applyBorder="1" applyAlignment="1">
      <alignment horizontal="left" vertical="center" wrapText="1"/>
    </xf>
    <xf numFmtId="0" fontId="9" fillId="0" borderId="8" xfId="2" applyFont="1" applyBorder="1" applyAlignment="1">
      <alignment horizontal="center" vertical="center" wrapText="1"/>
    </xf>
    <xf numFmtId="0" fontId="9" fillId="0" borderId="9" xfId="2" applyFont="1" applyBorder="1" applyAlignment="1">
      <alignment horizontal="center" vertical="center" wrapText="1"/>
    </xf>
    <xf numFmtId="0" fontId="9" fillId="0" borderId="10" xfId="2" applyFont="1" applyBorder="1" applyAlignment="1">
      <alignment horizontal="center" vertical="center" wrapText="1"/>
    </xf>
    <xf numFmtId="0" fontId="7" fillId="0" borderId="8" xfId="2" applyFont="1" applyBorder="1" applyAlignment="1">
      <alignment horizontal="left" vertical="center"/>
    </xf>
    <xf numFmtId="0" fontId="7" fillId="0" borderId="10" xfId="2" applyFont="1" applyBorder="1" applyAlignment="1">
      <alignment horizontal="left" vertical="center"/>
    </xf>
    <xf numFmtId="0" fontId="3" fillId="2" borderId="5" xfId="0" applyFont="1" applyFill="1" applyBorder="1" applyAlignment="1">
      <alignment horizontal="center" vertical="center"/>
    </xf>
    <xf numFmtId="0" fontId="7" fillId="3" borderId="5" xfId="0" applyFont="1" applyFill="1" applyBorder="1" applyAlignment="1">
      <alignment horizontal="center" vertical="center"/>
    </xf>
    <xf numFmtId="0" fontId="12" fillId="0" borderId="2" xfId="0" applyFont="1" applyBorder="1" applyAlignment="1">
      <alignment horizontal="right"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6" xfId="0" applyFont="1" applyBorder="1" applyAlignment="1">
      <alignment horizontal="center" vertical="center" wrapText="1"/>
    </xf>
    <xf numFmtId="0" fontId="3" fillId="0" borderId="4" xfId="0" applyFont="1" applyBorder="1" applyAlignment="1">
      <alignment horizontal="center" vertical="center" wrapText="1"/>
    </xf>
    <xf numFmtId="0" fontId="3" fillId="0" borderId="7" xfId="0" applyFont="1" applyBorder="1" applyAlignment="1">
      <alignment horizontal="center" vertical="center" wrapText="1"/>
    </xf>
    <xf numFmtId="0" fontId="3" fillId="5" borderId="8" xfId="0" applyFont="1" applyFill="1" applyBorder="1" applyAlignment="1">
      <alignment horizontal="center" vertical="center"/>
    </xf>
    <xf numFmtId="0" fontId="3" fillId="5" borderId="9" xfId="0" applyFont="1" applyFill="1" applyBorder="1" applyAlignment="1">
      <alignment horizontal="center" vertical="center"/>
    </xf>
    <xf numFmtId="0" fontId="3" fillId="5" borderId="10" xfId="0" applyFont="1" applyFill="1" applyBorder="1" applyAlignment="1">
      <alignment horizontal="center" vertical="center"/>
    </xf>
    <xf numFmtId="0" fontId="3" fillId="7" borderId="8" xfId="0" applyFont="1" applyFill="1" applyBorder="1" applyAlignment="1">
      <alignment horizontal="center" vertical="center" wrapText="1"/>
    </xf>
    <xf numFmtId="0" fontId="3" fillId="7" borderId="9" xfId="0" applyFont="1" applyFill="1" applyBorder="1" applyAlignment="1">
      <alignment horizontal="center" vertical="center" wrapText="1"/>
    </xf>
    <xf numFmtId="0" fontId="3" fillId="7" borderId="10" xfId="0" applyFont="1" applyFill="1" applyBorder="1" applyAlignment="1">
      <alignment horizontal="center" vertical="center" wrapText="1"/>
    </xf>
    <xf numFmtId="0" fontId="3" fillId="6" borderId="8" xfId="0" applyFont="1" applyFill="1" applyBorder="1" applyAlignment="1">
      <alignment horizontal="center" vertical="center"/>
    </xf>
    <xf numFmtId="0" fontId="3" fillId="6" borderId="9" xfId="0" applyFont="1" applyFill="1" applyBorder="1" applyAlignment="1">
      <alignment horizontal="center" vertical="center"/>
    </xf>
    <xf numFmtId="0" fontId="3" fillId="6" borderId="10" xfId="0" applyFont="1" applyFill="1" applyBorder="1" applyAlignment="1">
      <alignment horizontal="center" vertical="center"/>
    </xf>
    <xf numFmtId="9" fontId="18" fillId="0" borderId="8" xfId="0" applyNumberFormat="1" applyFont="1" applyBorder="1" applyAlignment="1">
      <alignment horizontal="center" vertical="center"/>
    </xf>
    <xf numFmtId="9" fontId="18" fillId="0" borderId="9" xfId="0" applyNumberFormat="1" applyFont="1" applyBorder="1" applyAlignment="1">
      <alignment horizontal="center" vertical="center"/>
    </xf>
    <xf numFmtId="9" fontId="18" fillId="0" borderId="10" xfId="0" applyNumberFormat="1" applyFont="1" applyBorder="1" applyAlignment="1">
      <alignment horizontal="center" vertical="center"/>
    </xf>
    <xf numFmtId="0" fontId="18" fillId="0" borderId="8" xfId="0" applyFont="1" applyBorder="1" applyAlignment="1">
      <alignment horizontal="center" vertical="center"/>
    </xf>
    <xf numFmtId="0" fontId="18" fillId="0" borderId="9" xfId="0" applyFont="1" applyBorder="1" applyAlignment="1">
      <alignment horizontal="center" vertical="center"/>
    </xf>
    <xf numFmtId="0" fontId="18" fillId="0" borderId="10" xfId="0" applyFont="1" applyBorder="1" applyAlignment="1">
      <alignment horizontal="center" vertical="center"/>
    </xf>
    <xf numFmtId="0" fontId="18" fillId="0" borderId="8" xfId="0" applyFont="1" applyBorder="1" applyAlignment="1">
      <alignment horizontal="center" vertical="center" wrapText="1"/>
    </xf>
    <xf numFmtId="0" fontId="18" fillId="0" borderId="9" xfId="0" applyFont="1" applyBorder="1" applyAlignment="1">
      <alignment horizontal="center" vertical="center" wrapText="1"/>
    </xf>
    <xf numFmtId="0" fontId="18" fillId="0" borderId="10" xfId="0" applyFont="1" applyBorder="1" applyAlignment="1">
      <alignment horizontal="center" vertical="center" wrapText="1"/>
    </xf>
    <xf numFmtId="0" fontId="3" fillId="4" borderId="8" xfId="0" applyFont="1" applyFill="1" applyBorder="1" applyAlignment="1">
      <alignment horizontal="center" vertical="center"/>
    </xf>
    <xf numFmtId="0" fontId="3" fillId="4" borderId="9" xfId="0" applyFont="1" applyFill="1" applyBorder="1" applyAlignment="1">
      <alignment horizontal="center" vertical="center"/>
    </xf>
    <xf numFmtId="0" fontId="3" fillId="4" borderId="10" xfId="0" applyFont="1" applyFill="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3" fillId="3" borderId="5" xfId="0" applyFont="1" applyFill="1" applyBorder="1" applyAlignment="1">
      <alignment horizontal="center" vertical="center"/>
    </xf>
    <xf numFmtId="0" fontId="2" fillId="0" borderId="5" xfId="0" applyFont="1" applyBorder="1" applyAlignment="1">
      <alignment horizontal="center" vertical="center"/>
    </xf>
    <xf numFmtId="0" fontId="3" fillId="0" borderId="8" xfId="0" applyFont="1" applyBorder="1" applyAlignment="1">
      <alignment horizontal="left" vertical="center" wrapText="1"/>
    </xf>
    <xf numFmtId="0" fontId="3" fillId="0" borderId="10" xfId="0" applyFont="1" applyBorder="1" applyAlignment="1">
      <alignment horizontal="left"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7" fillId="0" borderId="5" xfId="0" applyFont="1" applyBorder="1" applyAlignment="1">
      <alignment horizontal="center" vertical="center" wrapText="1"/>
    </xf>
    <xf numFmtId="0" fontId="3" fillId="2" borderId="8"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10" xfId="0" applyFont="1" applyFill="1" applyBorder="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6" xfId="0" applyFont="1" applyBorder="1" applyAlignment="1">
      <alignment horizontal="center" vertical="center"/>
    </xf>
    <xf numFmtId="0" fontId="3" fillId="0" borderId="4" xfId="0" applyFont="1" applyBorder="1" applyAlignment="1">
      <alignment horizontal="center" vertical="center"/>
    </xf>
    <xf numFmtId="0" fontId="3" fillId="0" borderId="7" xfId="0" applyFont="1" applyBorder="1" applyAlignment="1">
      <alignment horizontal="center" vertical="center"/>
    </xf>
    <xf numFmtId="49" fontId="9" fillId="0" borderId="5" xfId="0" applyNumberFormat="1" applyFont="1" applyBorder="1" applyAlignment="1">
      <alignment horizontal="center" vertical="center" wrapText="1"/>
    </xf>
    <xf numFmtId="9" fontId="7" fillId="0" borderId="8" xfId="0" applyNumberFormat="1" applyFont="1" applyBorder="1" applyAlignment="1">
      <alignment horizontal="center" vertical="center" wrapText="1"/>
    </xf>
    <xf numFmtId="9" fontId="7" fillId="0" borderId="9" xfId="0" applyNumberFormat="1" applyFont="1" applyBorder="1" applyAlignment="1">
      <alignment horizontal="center" vertical="center" wrapText="1"/>
    </xf>
    <xf numFmtId="9" fontId="7" fillId="0" borderId="10" xfId="0" applyNumberFormat="1"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3" fillId="0" borderId="5" xfId="0" applyFont="1" applyBorder="1" applyAlignment="1">
      <alignment horizontal="center" vertical="center" wrapText="1"/>
    </xf>
    <xf numFmtId="0" fontId="2" fillId="0" borderId="5" xfId="0" applyFont="1" applyBorder="1" applyAlignment="1">
      <alignment horizontal="center" vertical="center" wrapText="1"/>
    </xf>
    <xf numFmtId="0" fontId="3" fillId="0" borderId="5"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10" fillId="0" borderId="5" xfId="0" applyFont="1" applyBorder="1" applyAlignment="1">
      <alignment horizontal="center" vertical="center"/>
    </xf>
    <xf numFmtId="49" fontId="10" fillId="0" borderId="5" xfId="0" applyNumberFormat="1" applyFont="1" applyBorder="1" applyAlignment="1">
      <alignment horizontal="center" vertical="center"/>
    </xf>
    <xf numFmtId="14" fontId="10" fillId="0" borderId="5" xfId="0" applyNumberFormat="1" applyFont="1" applyBorder="1" applyAlignment="1">
      <alignment horizontal="center" vertical="center"/>
    </xf>
    <xf numFmtId="0" fontId="7" fillId="0" borderId="5" xfId="0" applyFont="1" applyBorder="1" applyAlignment="1">
      <alignment horizontal="center" vertical="center"/>
    </xf>
    <xf numFmtId="0" fontId="18"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0" fontId="18" fillId="0" borderId="6" xfId="0" applyFont="1" applyBorder="1" applyAlignment="1">
      <alignment horizontal="center" vertical="center" wrapText="1"/>
    </xf>
    <xf numFmtId="0" fontId="18" fillId="0" borderId="4" xfId="0" applyFont="1" applyBorder="1" applyAlignment="1">
      <alignment horizontal="center" vertical="center" wrapText="1"/>
    </xf>
    <xf numFmtId="0" fontId="18" fillId="0" borderId="7" xfId="0" applyFont="1" applyBorder="1" applyAlignment="1">
      <alignment horizontal="center" vertical="center" wrapText="1"/>
    </xf>
    <xf numFmtId="9" fontId="9" fillId="0" borderId="5" xfId="0" applyNumberFormat="1" applyFont="1" applyBorder="1" applyAlignment="1">
      <alignment horizontal="center" vertical="center" wrapText="1"/>
    </xf>
    <xf numFmtId="9" fontId="9" fillId="0" borderId="8" xfId="0" applyNumberFormat="1" applyFont="1" applyBorder="1" applyAlignment="1">
      <alignment horizontal="center" vertical="center" wrapText="1"/>
    </xf>
    <xf numFmtId="9" fontId="9" fillId="0" borderId="9" xfId="0" applyNumberFormat="1" applyFont="1" applyBorder="1" applyAlignment="1">
      <alignment horizontal="center" vertical="center" wrapText="1"/>
    </xf>
    <xf numFmtId="9" fontId="9" fillId="0" borderId="10" xfId="0" applyNumberFormat="1" applyFont="1" applyBorder="1" applyAlignment="1">
      <alignment horizontal="center" vertical="center" wrapText="1"/>
    </xf>
    <xf numFmtId="0" fontId="9" fillId="0" borderId="9" xfId="0" applyFont="1" applyBorder="1" applyAlignment="1" applyProtection="1">
      <alignment horizontal="left" vertical="center" wrapText="1"/>
      <protection locked="0"/>
    </xf>
    <xf numFmtId="0" fontId="9" fillId="0" borderId="10" xfId="0" applyFont="1" applyBorder="1" applyAlignment="1" applyProtection="1">
      <alignment horizontal="left" vertical="center" wrapText="1"/>
      <protection locked="0"/>
    </xf>
    <xf numFmtId="164" fontId="9" fillId="0" borderId="5" xfId="0" applyNumberFormat="1" applyFont="1" applyBorder="1" applyAlignment="1">
      <alignment horizontal="center" vertical="center" wrapText="1"/>
    </xf>
    <xf numFmtId="0" fontId="2" fillId="0" borderId="8"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8" xfId="0" applyFont="1" applyBorder="1" applyAlignment="1" applyProtection="1">
      <alignment horizontal="center" vertical="center"/>
      <protection locked="0"/>
    </xf>
    <xf numFmtId="0" fontId="2" fillId="0" borderId="10" xfId="0" applyFont="1" applyBorder="1" applyAlignment="1" applyProtection="1">
      <alignment horizontal="center" vertical="center"/>
      <protection locked="0"/>
    </xf>
    <xf numFmtId="0" fontId="18" fillId="0" borderId="5" xfId="0" applyFont="1" applyBorder="1" applyAlignment="1">
      <alignment horizontal="center" vertical="center" wrapText="1"/>
    </xf>
    <xf numFmtId="0" fontId="18" fillId="9" borderId="8" xfId="0" applyFont="1" applyFill="1" applyBorder="1" applyAlignment="1">
      <alignment horizontal="center" vertical="center" wrapText="1"/>
    </xf>
    <xf numFmtId="0" fontId="18" fillId="9" borderId="9" xfId="0" applyFont="1" applyFill="1" applyBorder="1" applyAlignment="1">
      <alignment horizontal="center" vertical="center" wrapText="1"/>
    </xf>
    <xf numFmtId="0" fontId="18" fillId="9" borderId="10" xfId="0" applyFont="1" applyFill="1" applyBorder="1" applyAlignment="1">
      <alignment horizontal="center" vertical="center" wrapText="1"/>
    </xf>
    <xf numFmtId="0" fontId="15" fillId="0" borderId="0" xfId="0" applyFont="1" applyAlignment="1">
      <alignment horizontal="center" vertical="center" wrapText="1"/>
    </xf>
    <xf numFmtId="10" fontId="9" fillId="0" borderId="5" xfId="0" applyNumberFormat="1" applyFont="1" applyBorder="1" applyAlignment="1">
      <alignment horizontal="center" vertical="center" wrapText="1"/>
    </xf>
    <xf numFmtId="10" fontId="9" fillId="0" borderId="8" xfId="0" applyNumberFormat="1" applyFont="1" applyBorder="1" applyAlignment="1">
      <alignment horizontal="center" vertical="center" wrapText="1"/>
    </xf>
    <xf numFmtId="10" fontId="9" fillId="0" borderId="9" xfId="0" applyNumberFormat="1" applyFont="1" applyBorder="1" applyAlignment="1">
      <alignment horizontal="center" vertical="center" wrapText="1"/>
    </xf>
    <xf numFmtId="10" fontId="9" fillId="0" borderId="10" xfId="0" applyNumberFormat="1" applyFont="1" applyBorder="1" applyAlignment="1">
      <alignment horizontal="center" vertical="center" wrapText="1"/>
    </xf>
    <xf numFmtId="10" fontId="18" fillId="0" borderId="8" xfId="0" applyNumberFormat="1" applyFont="1" applyBorder="1" applyAlignment="1">
      <alignment horizontal="center" vertical="center"/>
    </xf>
    <xf numFmtId="10" fontId="18" fillId="0" borderId="9" xfId="0" applyNumberFormat="1" applyFont="1" applyBorder="1" applyAlignment="1">
      <alignment horizontal="center" vertical="center"/>
    </xf>
    <xf numFmtId="10" fontId="18" fillId="0" borderId="10" xfId="0" applyNumberFormat="1" applyFont="1" applyBorder="1" applyAlignment="1">
      <alignment horizontal="center" vertical="center"/>
    </xf>
    <xf numFmtId="9" fontId="8" fillId="0" borderId="8" xfId="0" applyNumberFormat="1" applyFont="1" applyBorder="1" applyAlignment="1">
      <alignment horizontal="center" vertical="center" wrapText="1"/>
    </xf>
    <xf numFmtId="9" fontId="8" fillId="0" borderId="9" xfId="0" applyNumberFormat="1" applyFont="1" applyBorder="1" applyAlignment="1">
      <alignment horizontal="center" vertical="center" wrapText="1"/>
    </xf>
    <xf numFmtId="9" fontId="8" fillId="0" borderId="10" xfId="0" applyNumberFormat="1" applyFont="1" applyBorder="1" applyAlignment="1">
      <alignment horizontal="center" vertical="center" wrapText="1"/>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5" xfId="0" applyFont="1" applyBorder="1" applyAlignment="1">
      <alignment horizontal="center" vertical="center"/>
    </xf>
    <xf numFmtId="0" fontId="8" fillId="0" borderId="1" xfId="0" applyFont="1" applyBorder="1" applyAlignment="1">
      <alignment horizontal="left"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8" fillId="0" borderId="11" xfId="0" applyFont="1" applyBorder="1" applyAlignment="1">
      <alignment horizontal="left" vertical="center" wrapText="1"/>
    </xf>
    <xf numFmtId="0" fontId="8" fillId="0" borderId="13" xfId="0" applyFont="1" applyBorder="1" applyAlignment="1">
      <alignment horizontal="left" vertical="center" wrapText="1"/>
    </xf>
    <xf numFmtId="0" fontId="8" fillId="0" borderId="12" xfId="0" applyFont="1" applyBorder="1" applyAlignment="1">
      <alignment horizontal="left" vertical="center" wrapText="1"/>
    </xf>
    <xf numFmtId="0" fontId="8" fillId="0" borderId="11" xfId="0" applyFont="1" applyBorder="1" applyAlignment="1">
      <alignment horizontal="left" vertical="center"/>
    </xf>
    <xf numFmtId="0" fontId="8" fillId="0" borderId="13" xfId="0" applyFont="1" applyBorder="1" applyAlignment="1">
      <alignment horizontal="left" vertical="center"/>
    </xf>
    <xf numFmtId="0" fontId="8" fillId="0" borderId="12" xfId="0" applyFont="1" applyBorder="1" applyAlignment="1">
      <alignment horizontal="left"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7" xfId="0" applyFont="1" applyBorder="1" applyAlignment="1">
      <alignment horizontal="center" vertical="center" wrapText="1"/>
    </xf>
    <xf numFmtId="9" fontId="8" fillId="0" borderId="5" xfId="0" applyNumberFormat="1" applyFont="1" applyBorder="1" applyAlignment="1">
      <alignment horizontal="center" vertical="center" wrapText="1"/>
    </xf>
    <xf numFmtId="49" fontId="8" fillId="3" borderId="8" xfId="0" applyNumberFormat="1" applyFont="1" applyFill="1" applyBorder="1" applyAlignment="1">
      <alignment horizontal="center" vertical="center" wrapText="1"/>
    </xf>
    <xf numFmtId="49" fontId="8" fillId="3" borderId="9" xfId="0" applyNumberFormat="1" applyFont="1" applyFill="1" applyBorder="1" applyAlignment="1">
      <alignment horizontal="center" vertical="center" wrapText="1"/>
    </xf>
    <xf numFmtId="49" fontId="8" fillId="3" borderId="10" xfId="0" applyNumberFormat="1" applyFont="1" applyFill="1" applyBorder="1" applyAlignment="1">
      <alignment horizontal="center" vertical="center" wrapText="1"/>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8" fillId="0" borderId="8" xfId="0" applyFont="1" applyBorder="1" applyAlignment="1">
      <alignment horizontal="center" vertical="center"/>
    </xf>
    <xf numFmtId="0" fontId="10" fillId="0" borderId="5" xfId="0" applyFont="1" applyBorder="1" applyAlignment="1">
      <alignment horizontal="center"/>
    </xf>
    <xf numFmtId="0" fontId="2" fillId="0" borderId="0" xfId="0" applyFont="1" applyAlignment="1"/>
    <xf numFmtId="0" fontId="2" fillId="0" borderId="17" xfId="0" applyFont="1" applyBorder="1" applyAlignment="1"/>
    <xf numFmtId="0" fontId="2" fillId="0" borderId="18" xfId="0" applyFont="1" applyBorder="1" applyAlignment="1"/>
    <xf numFmtId="0" fontId="2" fillId="0" borderId="14" xfId="0" applyFont="1" applyBorder="1" applyAlignment="1"/>
    <xf numFmtId="0" fontId="2" fillId="0" borderId="15" xfId="0" applyFont="1" applyBorder="1" applyAlignment="1"/>
    <xf numFmtId="0" fontId="2" fillId="0" borderId="16" xfId="0" applyFont="1" applyBorder="1" applyAlignment="1"/>
  </cellXfs>
  <cellStyles count="4">
    <cellStyle name="Normal" xfId="0" builtinId="0"/>
    <cellStyle name="Normal 2" xfId="1" xr:uid="{00000000-0005-0000-0000-000001000000}"/>
    <cellStyle name="Normal 3" xfId="2" xr:uid="{00000000-0005-0000-0000-000002000000}"/>
    <cellStyle name="Normal 4" xfId="3" xr:uid="{CA8E2934-A053-4EC4-919E-A92B27B54D16}"/>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0A"/>
      <rgbColor rgb="00808000"/>
      <rgbColor rgb="00800080"/>
      <rgbColor rgb="00008080"/>
      <rgbColor rgb="00B3B3B3"/>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D320"/>
      <rgbColor rgb="00FF9900"/>
      <rgbColor rgb="00FF420E"/>
      <rgbColor rgb="00666699"/>
      <rgbColor rgb="00969696"/>
      <rgbColor rgb="0000458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35067970731"/>
          <c:y val="4.6715430904187887E-2"/>
          <c:w val="0.8752504841069052"/>
          <c:h val="0.73875284020941046"/>
        </c:manualLayout>
      </c:layout>
      <c:barChart>
        <c:barDir val="col"/>
        <c:grouping val="clustered"/>
        <c:varyColors val="0"/>
        <c:ser>
          <c:idx val="0"/>
          <c:order val="0"/>
          <c:tx>
            <c:strRef>
              <c:f>'IN-GES-GDH-001'!$B$32</c:f>
              <c:strCache>
                <c:ptCount val="1"/>
                <c:pt idx="0">
                  <c:v>Resultado Monitoreo</c:v>
                </c:pt>
              </c:strCache>
            </c:strRef>
          </c:tx>
          <c:spPr>
            <a:solidFill>
              <a:srgbClr val="004586"/>
            </a:solidFill>
            <a:ln w="25400">
              <a:noFill/>
            </a:ln>
          </c:spPr>
          <c:invertIfNegative val="0"/>
          <c:cat>
            <c:numRef>
              <c:f>'IN-GES-GDH-001'!$A$33:$A$35</c:f>
              <c:numCache>
                <c:formatCode>General</c:formatCode>
                <c:ptCount val="3"/>
                <c:pt idx="0">
                  <c:v>2025</c:v>
                </c:pt>
                <c:pt idx="1">
                  <c:v>2026</c:v>
                </c:pt>
                <c:pt idx="2">
                  <c:v>2027</c:v>
                </c:pt>
              </c:numCache>
            </c:numRef>
          </c:cat>
          <c:val>
            <c:numRef>
              <c:f>'IN-GES-GDH-001'!$B$33:$B$35</c:f>
              <c:numCache>
                <c:formatCode>0%</c:formatCode>
                <c:ptCount val="3"/>
                <c:pt idx="0">
                  <c:v>0</c:v>
                </c:pt>
                <c:pt idx="1">
                  <c:v>0</c:v>
                </c:pt>
                <c:pt idx="2">
                  <c:v>0</c:v>
                </c:pt>
              </c:numCache>
            </c:numRef>
          </c:val>
          <c:extLst>
            <c:ext xmlns:c16="http://schemas.microsoft.com/office/drawing/2014/chart" uri="{C3380CC4-5D6E-409C-BE32-E72D297353CC}">
              <c16:uniqueId val="{00000000-3F52-4A1E-9F8A-F5064B5B5B35}"/>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35067970731"/>
          <c:y val="4.6715430904187887E-2"/>
          <c:w val="0.8752504841069052"/>
          <c:h val="0.73875284020941046"/>
        </c:manualLayout>
      </c:layout>
      <c:barChart>
        <c:barDir val="col"/>
        <c:grouping val="clustered"/>
        <c:varyColors val="0"/>
        <c:ser>
          <c:idx val="0"/>
          <c:order val="0"/>
          <c:tx>
            <c:strRef>
              <c:f>'IN-GES-GDH-001'!$B$32</c:f>
              <c:strCache>
                <c:ptCount val="1"/>
                <c:pt idx="0">
                  <c:v>Resultado Monitoreo</c:v>
                </c:pt>
              </c:strCache>
            </c:strRef>
          </c:tx>
          <c:spPr>
            <a:solidFill>
              <a:srgbClr val="004586"/>
            </a:solidFill>
            <a:ln w="25400">
              <a:noFill/>
            </a:ln>
          </c:spPr>
          <c:invertIfNegative val="0"/>
          <c:cat>
            <c:numRef>
              <c:f>'IN-GES-GDH-001'!$A$33:$A$35</c:f>
              <c:numCache>
                <c:formatCode>General</c:formatCode>
                <c:ptCount val="3"/>
                <c:pt idx="0">
                  <c:v>2025</c:v>
                </c:pt>
                <c:pt idx="1">
                  <c:v>2026</c:v>
                </c:pt>
                <c:pt idx="2">
                  <c:v>2027</c:v>
                </c:pt>
              </c:numCache>
            </c:numRef>
          </c:cat>
          <c:val>
            <c:numRef>
              <c:f>'IN-GES-GDH-001'!$B$33:$B$35</c:f>
              <c:numCache>
                <c:formatCode>0%</c:formatCode>
                <c:ptCount val="3"/>
                <c:pt idx="0">
                  <c:v>0</c:v>
                </c:pt>
                <c:pt idx="1">
                  <c:v>0</c:v>
                </c:pt>
                <c:pt idx="2">
                  <c:v>0</c:v>
                </c:pt>
              </c:numCache>
            </c:numRef>
          </c:val>
          <c:extLst>
            <c:ext xmlns:c16="http://schemas.microsoft.com/office/drawing/2014/chart" uri="{C3380CC4-5D6E-409C-BE32-E72D297353CC}">
              <c16:uniqueId val="{00000000-9773-4361-BD2C-C10116095A0B}"/>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29513583958"/>
          <c:y val="3.2020225980202141E-2"/>
          <c:w val="0.8752504841069052"/>
          <c:h val="0.73875284020941046"/>
        </c:manualLayout>
      </c:layout>
      <c:barChart>
        <c:barDir val="col"/>
        <c:grouping val="clustered"/>
        <c:varyColors val="0"/>
        <c:ser>
          <c:idx val="0"/>
          <c:order val="0"/>
          <c:tx>
            <c:strRef>
              <c:f>INSTRUCTIVO!$C$32</c:f>
              <c:strCache>
                <c:ptCount val="1"/>
                <c:pt idx="0">
                  <c:v>Resultado Monitoreo</c:v>
                </c:pt>
              </c:strCache>
            </c:strRef>
          </c:tx>
          <c:spPr>
            <a:solidFill>
              <a:srgbClr val="004586"/>
            </a:solidFill>
            <a:ln w="25400">
              <a:noFill/>
            </a:ln>
          </c:spPr>
          <c:invertIfNegative val="0"/>
          <c:cat>
            <c:strRef>
              <c:f>INSTRUCTIVO!$B$33:$B$44</c:f>
              <c:strCache>
                <c:ptCount val="12"/>
                <c:pt idx="0">
                  <c:v>Ene</c:v>
                </c:pt>
                <c:pt idx="1">
                  <c:v>Feb</c:v>
                </c:pt>
                <c:pt idx="2">
                  <c:v>Mar</c:v>
                </c:pt>
                <c:pt idx="3">
                  <c:v>Abr</c:v>
                </c:pt>
                <c:pt idx="4">
                  <c:v>May</c:v>
                </c:pt>
                <c:pt idx="5">
                  <c:v>Jun</c:v>
                </c:pt>
                <c:pt idx="6">
                  <c:v>Jul</c:v>
                </c:pt>
                <c:pt idx="7">
                  <c:v>Ago</c:v>
                </c:pt>
                <c:pt idx="8">
                  <c:v>Sep</c:v>
                </c:pt>
                <c:pt idx="9">
                  <c:v>Oct</c:v>
                </c:pt>
                <c:pt idx="10">
                  <c:v>Nov</c:v>
                </c:pt>
                <c:pt idx="11">
                  <c:v>Dic</c:v>
                </c:pt>
              </c:strCache>
            </c:strRef>
          </c:cat>
          <c:val>
            <c:numRef>
              <c:f>INSTRUCTIVO!$C$33:$C$44</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F1B8-40EB-96DC-2EAC847D55BA}"/>
            </c:ext>
          </c:extLst>
        </c:ser>
        <c:dLbls>
          <c:showLegendKey val="0"/>
          <c:showVal val="0"/>
          <c:showCatName val="0"/>
          <c:showSerName val="0"/>
          <c:showPercent val="0"/>
          <c:showBubbleSize val="0"/>
        </c:dLbls>
        <c:gapWidth val="150"/>
        <c:axId val="-1124002272"/>
        <c:axId val="-1124003904"/>
      </c:barChart>
      <c:catAx>
        <c:axId val="-1124002272"/>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3904"/>
        <c:crossesAt val="0"/>
        <c:auto val="1"/>
        <c:lblAlgn val="ctr"/>
        <c:lblOffset val="100"/>
        <c:tickLblSkip val="1"/>
        <c:tickMarkSkip val="1"/>
        <c:noMultiLvlLbl val="0"/>
      </c:catAx>
      <c:valAx>
        <c:axId val="-1124003904"/>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2272"/>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35067970731"/>
          <c:y val="4.6715430904187887E-2"/>
          <c:w val="0.8752504841069052"/>
          <c:h val="0.73875284020941046"/>
        </c:manualLayout>
      </c:layout>
      <c:barChart>
        <c:barDir val="col"/>
        <c:grouping val="clustered"/>
        <c:varyColors val="0"/>
        <c:ser>
          <c:idx val="0"/>
          <c:order val="0"/>
          <c:tx>
            <c:strRef>
              <c:f>'IN-GES-GDH-002'!$B$32</c:f>
              <c:strCache>
                <c:ptCount val="1"/>
                <c:pt idx="0">
                  <c:v>Resultado Monitoreo</c:v>
                </c:pt>
              </c:strCache>
            </c:strRef>
          </c:tx>
          <c:spPr>
            <a:solidFill>
              <a:srgbClr val="004586"/>
            </a:solidFill>
            <a:ln w="25400">
              <a:noFill/>
            </a:ln>
          </c:spPr>
          <c:invertIfNegative val="0"/>
          <c:cat>
            <c:strRef>
              <c:f>'IN-GES-GDH-002'!$A$33:$A$44</c:f>
              <c:strCache>
                <c:ptCount val="12"/>
                <c:pt idx="0">
                  <c:v>Ene</c:v>
                </c:pt>
                <c:pt idx="1">
                  <c:v>Feb</c:v>
                </c:pt>
                <c:pt idx="2">
                  <c:v>Mar</c:v>
                </c:pt>
                <c:pt idx="3">
                  <c:v>Abr</c:v>
                </c:pt>
                <c:pt idx="4">
                  <c:v>May</c:v>
                </c:pt>
                <c:pt idx="5">
                  <c:v>Jun</c:v>
                </c:pt>
                <c:pt idx="6">
                  <c:v>Jul</c:v>
                </c:pt>
                <c:pt idx="7">
                  <c:v>Ago</c:v>
                </c:pt>
                <c:pt idx="8">
                  <c:v>Sep</c:v>
                </c:pt>
                <c:pt idx="9">
                  <c:v>Oct</c:v>
                </c:pt>
                <c:pt idx="10">
                  <c:v>Nov</c:v>
                </c:pt>
                <c:pt idx="11">
                  <c:v>Dic</c:v>
                </c:pt>
              </c:strCache>
            </c:strRef>
          </c:cat>
          <c:val>
            <c:numRef>
              <c:f>'IN-GES-GDH-002'!$B$33:$B$44</c:f>
              <c:numCache>
                <c:formatCode>0.00%</c:formatCode>
                <c:ptCount val="12"/>
                <c:pt idx="0">
                  <c:v>5.2826201796090863E-4</c:v>
                </c:pt>
                <c:pt idx="1">
                  <c:v>1.0378827192527244E-3</c:v>
                </c:pt>
                <c:pt idx="2">
                  <c:v>7.2342793544796884E-3</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723C-4067-9832-F6FF671CCBAC}"/>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35067970731"/>
          <c:y val="4.6715430904187887E-2"/>
          <c:w val="0.8752504841069052"/>
          <c:h val="0.73875284020941046"/>
        </c:manualLayout>
      </c:layout>
      <c:barChart>
        <c:barDir val="col"/>
        <c:grouping val="clustered"/>
        <c:varyColors val="0"/>
        <c:ser>
          <c:idx val="0"/>
          <c:order val="0"/>
          <c:tx>
            <c:strRef>
              <c:f>'IN-GES-GDH-001'!$B$32</c:f>
              <c:strCache>
                <c:ptCount val="1"/>
                <c:pt idx="0">
                  <c:v>Resultado Monitoreo</c:v>
                </c:pt>
              </c:strCache>
            </c:strRef>
          </c:tx>
          <c:spPr>
            <a:solidFill>
              <a:srgbClr val="004586"/>
            </a:solidFill>
            <a:ln w="25400">
              <a:noFill/>
            </a:ln>
          </c:spPr>
          <c:invertIfNegative val="0"/>
          <c:cat>
            <c:numRef>
              <c:f>'IN-GES-GDH-001'!$A$33:$A$35</c:f>
              <c:numCache>
                <c:formatCode>General</c:formatCode>
                <c:ptCount val="3"/>
                <c:pt idx="0">
                  <c:v>2025</c:v>
                </c:pt>
                <c:pt idx="1">
                  <c:v>2026</c:v>
                </c:pt>
                <c:pt idx="2">
                  <c:v>2027</c:v>
                </c:pt>
              </c:numCache>
            </c:numRef>
          </c:cat>
          <c:val>
            <c:numRef>
              <c:f>'IN-GES-GDH-001'!$B$33:$B$35</c:f>
              <c:numCache>
                <c:formatCode>0%</c:formatCode>
                <c:ptCount val="3"/>
                <c:pt idx="0">
                  <c:v>0</c:v>
                </c:pt>
                <c:pt idx="1">
                  <c:v>0</c:v>
                </c:pt>
                <c:pt idx="2">
                  <c:v>0</c:v>
                </c:pt>
              </c:numCache>
            </c:numRef>
          </c:val>
          <c:extLst>
            <c:ext xmlns:c16="http://schemas.microsoft.com/office/drawing/2014/chart" uri="{C3380CC4-5D6E-409C-BE32-E72D297353CC}">
              <c16:uniqueId val="{00000000-1120-413F-B1A8-9731C5024E59}"/>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35067970731"/>
          <c:y val="4.6715430904187887E-2"/>
          <c:w val="0.8752504841069052"/>
          <c:h val="0.73875284020941046"/>
        </c:manualLayout>
      </c:layout>
      <c:barChart>
        <c:barDir val="col"/>
        <c:grouping val="clustered"/>
        <c:varyColors val="0"/>
        <c:ser>
          <c:idx val="0"/>
          <c:order val="0"/>
          <c:tx>
            <c:strRef>
              <c:f>'IN-GES-GDH-004'!$B$32</c:f>
              <c:strCache>
                <c:ptCount val="1"/>
                <c:pt idx="0">
                  <c:v>Resultado Monitoreo</c:v>
                </c:pt>
              </c:strCache>
            </c:strRef>
          </c:tx>
          <c:spPr>
            <a:solidFill>
              <a:srgbClr val="004586"/>
            </a:solidFill>
            <a:ln w="25400">
              <a:noFill/>
            </a:ln>
          </c:spPr>
          <c:invertIfNegative val="0"/>
          <c:cat>
            <c:strRef>
              <c:f>'IN-GES-GDH-004'!$A$33:$A$44</c:f>
              <c:strCache>
                <c:ptCount val="12"/>
                <c:pt idx="0">
                  <c:v>Ene</c:v>
                </c:pt>
                <c:pt idx="1">
                  <c:v>Feb</c:v>
                </c:pt>
                <c:pt idx="2">
                  <c:v>Mar</c:v>
                </c:pt>
                <c:pt idx="3">
                  <c:v>Abr</c:v>
                </c:pt>
                <c:pt idx="4">
                  <c:v>May</c:v>
                </c:pt>
                <c:pt idx="5">
                  <c:v>Jun</c:v>
                </c:pt>
                <c:pt idx="6">
                  <c:v>Jul</c:v>
                </c:pt>
                <c:pt idx="7">
                  <c:v>Ago</c:v>
                </c:pt>
                <c:pt idx="8">
                  <c:v>Sep</c:v>
                </c:pt>
                <c:pt idx="9">
                  <c:v>Oct</c:v>
                </c:pt>
                <c:pt idx="10">
                  <c:v>Nov</c:v>
                </c:pt>
                <c:pt idx="11">
                  <c:v>Dic</c:v>
                </c:pt>
              </c:strCache>
            </c:strRef>
          </c:cat>
          <c:val>
            <c:numRef>
              <c:f>'IN-GES-GDH-004'!$B$33:$B$44</c:f>
              <c:numCache>
                <c:formatCode>0.0%</c:formatCode>
                <c:ptCount val="12"/>
                <c:pt idx="0">
                  <c:v>1.531959852086635E-2</c:v>
                </c:pt>
                <c:pt idx="1">
                  <c:v>3.2174364296834457E-2</c:v>
                </c:pt>
                <c:pt idx="2">
                  <c:v>5.4535336672231496E-2</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07F0-4739-B843-72F9BF2690DE}"/>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35067970731"/>
          <c:y val="4.6715430904187887E-2"/>
          <c:w val="0.8752504841069052"/>
          <c:h val="0.73875284020941046"/>
        </c:manualLayout>
      </c:layout>
      <c:barChart>
        <c:barDir val="col"/>
        <c:grouping val="clustered"/>
        <c:varyColors val="0"/>
        <c:ser>
          <c:idx val="0"/>
          <c:order val="0"/>
          <c:tx>
            <c:strRef>
              <c:f>'IN-GES-GDH-005'!$B$32</c:f>
              <c:strCache>
                <c:ptCount val="1"/>
                <c:pt idx="0">
                  <c:v>Resultado Monitoreo</c:v>
                </c:pt>
              </c:strCache>
            </c:strRef>
          </c:tx>
          <c:spPr>
            <a:solidFill>
              <a:srgbClr val="004586"/>
            </a:solidFill>
            <a:ln w="25400">
              <a:noFill/>
            </a:ln>
          </c:spPr>
          <c:invertIfNegative val="0"/>
          <c:cat>
            <c:strRef>
              <c:f>'IN-GES-GDH-005'!$A$33:$A$44</c:f>
              <c:strCache>
                <c:ptCount val="12"/>
                <c:pt idx="0">
                  <c:v>Ene</c:v>
                </c:pt>
                <c:pt idx="1">
                  <c:v>Feb</c:v>
                </c:pt>
                <c:pt idx="2">
                  <c:v>Mar</c:v>
                </c:pt>
                <c:pt idx="3">
                  <c:v>Abr</c:v>
                </c:pt>
                <c:pt idx="4">
                  <c:v>May</c:v>
                </c:pt>
                <c:pt idx="5">
                  <c:v>Jun</c:v>
                </c:pt>
                <c:pt idx="6">
                  <c:v>Jul</c:v>
                </c:pt>
                <c:pt idx="7">
                  <c:v>Ago</c:v>
                </c:pt>
                <c:pt idx="8">
                  <c:v>Sep</c:v>
                </c:pt>
                <c:pt idx="9">
                  <c:v>Oct</c:v>
                </c:pt>
                <c:pt idx="10">
                  <c:v>Nov</c:v>
                </c:pt>
                <c:pt idx="11">
                  <c:v>Dic</c:v>
                </c:pt>
              </c:strCache>
            </c:strRef>
          </c:cat>
          <c:val>
            <c:numRef>
              <c:f>'IN-GES-GDH-005'!$B$33:$B$44</c:f>
              <c:numCache>
                <c:formatCode>0.0%</c:formatCode>
                <c:ptCount val="12"/>
                <c:pt idx="0">
                  <c:v>1.6355555555555557E-2</c:v>
                </c:pt>
                <c:pt idx="1">
                  <c:v>2.5297619047619048E-2</c:v>
                </c:pt>
                <c:pt idx="2">
                  <c:v>2.75E-2</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5DDB-4E77-8033-B44414F38CE3}"/>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35067970731"/>
          <c:y val="4.6715430904187887E-2"/>
          <c:w val="0.8752504841069052"/>
          <c:h val="0.73875284020941046"/>
        </c:manualLayout>
      </c:layout>
      <c:barChart>
        <c:barDir val="col"/>
        <c:grouping val="clustered"/>
        <c:varyColors val="0"/>
        <c:ser>
          <c:idx val="0"/>
          <c:order val="0"/>
          <c:tx>
            <c:strRef>
              <c:f>'IN-GES-GDH-001'!$B$32</c:f>
              <c:strCache>
                <c:ptCount val="1"/>
                <c:pt idx="0">
                  <c:v>Resultado Monitoreo</c:v>
                </c:pt>
              </c:strCache>
            </c:strRef>
          </c:tx>
          <c:spPr>
            <a:solidFill>
              <a:srgbClr val="004586"/>
            </a:solidFill>
            <a:ln w="25400">
              <a:noFill/>
            </a:ln>
          </c:spPr>
          <c:invertIfNegative val="0"/>
          <c:cat>
            <c:numRef>
              <c:f>'IN-GES-GDH-001'!$A$33:$A$35</c:f>
              <c:numCache>
                <c:formatCode>General</c:formatCode>
                <c:ptCount val="3"/>
                <c:pt idx="0">
                  <c:v>2025</c:v>
                </c:pt>
                <c:pt idx="1">
                  <c:v>2026</c:v>
                </c:pt>
                <c:pt idx="2">
                  <c:v>2027</c:v>
                </c:pt>
              </c:numCache>
            </c:numRef>
          </c:cat>
          <c:val>
            <c:numRef>
              <c:f>'IN-GES-GDH-001'!$B$33:$B$35</c:f>
              <c:numCache>
                <c:formatCode>0%</c:formatCode>
                <c:ptCount val="3"/>
                <c:pt idx="0">
                  <c:v>0</c:v>
                </c:pt>
                <c:pt idx="1">
                  <c:v>0</c:v>
                </c:pt>
                <c:pt idx="2">
                  <c:v>0</c:v>
                </c:pt>
              </c:numCache>
            </c:numRef>
          </c:val>
          <c:extLst>
            <c:ext xmlns:c16="http://schemas.microsoft.com/office/drawing/2014/chart" uri="{C3380CC4-5D6E-409C-BE32-E72D297353CC}">
              <c16:uniqueId val="{00000000-94F2-404B-8DF9-8634B613A0DF}"/>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35067970731"/>
          <c:y val="4.6715430904187887E-2"/>
          <c:w val="0.8752504841069052"/>
          <c:h val="0.73875284020941046"/>
        </c:manualLayout>
      </c:layout>
      <c:barChart>
        <c:barDir val="col"/>
        <c:grouping val="clustered"/>
        <c:varyColors val="0"/>
        <c:ser>
          <c:idx val="0"/>
          <c:order val="0"/>
          <c:tx>
            <c:strRef>
              <c:f>'IN-GES-GDH-001'!$B$32</c:f>
              <c:strCache>
                <c:ptCount val="1"/>
                <c:pt idx="0">
                  <c:v>Resultado Monitoreo</c:v>
                </c:pt>
              </c:strCache>
            </c:strRef>
          </c:tx>
          <c:spPr>
            <a:solidFill>
              <a:srgbClr val="004586"/>
            </a:solidFill>
            <a:ln w="25400">
              <a:noFill/>
            </a:ln>
          </c:spPr>
          <c:invertIfNegative val="0"/>
          <c:cat>
            <c:numRef>
              <c:f>'IN-GES-GDH-001'!$A$33:$A$35</c:f>
              <c:numCache>
                <c:formatCode>General</c:formatCode>
                <c:ptCount val="3"/>
                <c:pt idx="0">
                  <c:v>2025</c:v>
                </c:pt>
                <c:pt idx="1">
                  <c:v>2026</c:v>
                </c:pt>
                <c:pt idx="2">
                  <c:v>2027</c:v>
                </c:pt>
              </c:numCache>
            </c:numRef>
          </c:cat>
          <c:val>
            <c:numRef>
              <c:f>'IN-GES-GDH-001'!$B$33:$B$35</c:f>
              <c:numCache>
                <c:formatCode>0%</c:formatCode>
                <c:ptCount val="3"/>
                <c:pt idx="0">
                  <c:v>0</c:v>
                </c:pt>
                <c:pt idx="1">
                  <c:v>0</c:v>
                </c:pt>
                <c:pt idx="2">
                  <c:v>0</c:v>
                </c:pt>
              </c:numCache>
            </c:numRef>
          </c:val>
          <c:extLst>
            <c:ext xmlns:c16="http://schemas.microsoft.com/office/drawing/2014/chart" uri="{C3380CC4-5D6E-409C-BE32-E72D297353CC}">
              <c16:uniqueId val="{00000000-4885-4146-A6CF-800735D49FC5}"/>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35067970731"/>
          <c:y val="4.6715430904187887E-2"/>
          <c:w val="0.8752504841069052"/>
          <c:h val="0.73875284020941046"/>
        </c:manualLayout>
      </c:layout>
      <c:barChart>
        <c:barDir val="col"/>
        <c:grouping val="clustered"/>
        <c:varyColors val="0"/>
        <c:ser>
          <c:idx val="0"/>
          <c:order val="0"/>
          <c:tx>
            <c:strRef>
              <c:f>'IN-GES-GDH-001'!$B$32</c:f>
              <c:strCache>
                <c:ptCount val="1"/>
                <c:pt idx="0">
                  <c:v>Resultado Monitoreo</c:v>
                </c:pt>
              </c:strCache>
            </c:strRef>
          </c:tx>
          <c:spPr>
            <a:solidFill>
              <a:srgbClr val="004586"/>
            </a:solidFill>
            <a:ln w="25400">
              <a:noFill/>
            </a:ln>
          </c:spPr>
          <c:invertIfNegative val="0"/>
          <c:cat>
            <c:numRef>
              <c:f>'IN-GES-GDH-001'!$A$33:$A$35</c:f>
              <c:numCache>
                <c:formatCode>General</c:formatCode>
                <c:ptCount val="3"/>
                <c:pt idx="0">
                  <c:v>2025</c:v>
                </c:pt>
                <c:pt idx="1">
                  <c:v>2026</c:v>
                </c:pt>
                <c:pt idx="2">
                  <c:v>2027</c:v>
                </c:pt>
              </c:numCache>
            </c:numRef>
          </c:cat>
          <c:val>
            <c:numRef>
              <c:f>'IN-GES-GDH-001'!$B$33:$B$35</c:f>
              <c:numCache>
                <c:formatCode>0%</c:formatCode>
                <c:ptCount val="3"/>
                <c:pt idx="0">
                  <c:v>0</c:v>
                </c:pt>
                <c:pt idx="1">
                  <c:v>0</c:v>
                </c:pt>
                <c:pt idx="2">
                  <c:v>0</c:v>
                </c:pt>
              </c:numCache>
            </c:numRef>
          </c:val>
          <c:extLst>
            <c:ext xmlns:c16="http://schemas.microsoft.com/office/drawing/2014/chart" uri="{C3380CC4-5D6E-409C-BE32-E72D297353CC}">
              <c16:uniqueId val="{00000000-44AB-4209-8155-1101E212D50A}"/>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35067970731"/>
          <c:y val="4.6715430904187887E-2"/>
          <c:w val="0.8752504841069052"/>
          <c:h val="0.73875284020941046"/>
        </c:manualLayout>
      </c:layout>
      <c:barChart>
        <c:barDir val="col"/>
        <c:grouping val="clustered"/>
        <c:varyColors val="0"/>
        <c:ser>
          <c:idx val="0"/>
          <c:order val="0"/>
          <c:tx>
            <c:strRef>
              <c:f>'IN-GES-GDH-001'!$B$32</c:f>
              <c:strCache>
                <c:ptCount val="1"/>
                <c:pt idx="0">
                  <c:v>Resultado Monitoreo</c:v>
                </c:pt>
              </c:strCache>
            </c:strRef>
          </c:tx>
          <c:spPr>
            <a:solidFill>
              <a:srgbClr val="004586"/>
            </a:solidFill>
            <a:ln w="25400">
              <a:noFill/>
            </a:ln>
          </c:spPr>
          <c:invertIfNegative val="0"/>
          <c:cat>
            <c:numRef>
              <c:f>'IN-GES-GDH-001'!$A$33:$A$35</c:f>
              <c:numCache>
                <c:formatCode>General</c:formatCode>
                <c:ptCount val="3"/>
                <c:pt idx="0">
                  <c:v>2025</c:v>
                </c:pt>
                <c:pt idx="1">
                  <c:v>2026</c:v>
                </c:pt>
                <c:pt idx="2">
                  <c:v>2027</c:v>
                </c:pt>
              </c:numCache>
            </c:numRef>
          </c:cat>
          <c:val>
            <c:numRef>
              <c:f>'IN-GES-GDH-001'!$B$33:$B$35</c:f>
              <c:numCache>
                <c:formatCode>0%</c:formatCode>
                <c:ptCount val="3"/>
                <c:pt idx="0">
                  <c:v>0</c:v>
                </c:pt>
                <c:pt idx="1">
                  <c:v>0</c:v>
                </c:pt>
                <c:pt idx="2">
                  <c:v>0</c:v>
                </c:pt>
              </c:numCache>
            </c:numRef>
          </c:val>
          <c:extLst>
            <c:ext xmlns:c16="http://schemas.microsoft.com/office/drawing/2014/chart" uri="{C3380CC4-5D6E-409C-BE32-E72D297353CC}">
              <c16:uniqueId val="{00000000-884C-494D-AC17-5B7DD0F31AA8}"/>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chart" Target="../charts/chart11.xml"/></Relationships>
</file>

<file path=xl/drawings/_rels/drawing2.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absoluteAnchor>
    <xdr:pos x="6052185" y="11026140"/>
    <xdr:ext cx="6046470" cy="2592705"/>
    <xdr:graphicFrame macro="">
      <xdr:nvGraphicFramePr>
        <xdr:cNvPr id="1341" name="Gráfico 3">
          <a:extLst>
            <a:ext uri="{FF2B5EF4-FFF2-40B4-BE49-F238E27FC236}">
              <a16:creationId xmlns:a16="http://schemas.microsoft.com/office/drawing/2014/main" id="{00000000-0008-0000-0000-00003D05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409575</xdr:colOff>
      <xdr:row>0</xdr:row>
      <xdr:rowOff>66675</xdr:rowOff>
    </xdr:from>
    <xdr:to>
      <xdr:col>1</xdr:col>
      <xdr:colOff>419100</xdr:colOff>
      <xdr:row>3</xdr:row>
      <xdr:rowOff>133350</xdr:rowOff>
    </xdr:to>
    <xdr:pic>
      <xdr:nvPicPr>
        <xdr:cNvPr id="16" name="Imagen 22">
          <a:extLst>
            <a:ext uri="{FF2B5EF4-FFF2-40B4-BE49-F238E27FC236}">
              <a16:creationId xmlns:a16="http://schemas.microsoft.com/office/drawing/2014/main" id="{9D423719-9697-44B0-964B-E50DE5D7E486}"/>
            </a:ext>
            <a:ext uri="{147F2762-F138-4A5C-976F-8EAC2B608ADB}">
              <a16:predDERef xmlns:a16="http://schemas.microsoft.com/office/drawing/2014/main" pred="{00000000-0008-0000-0000-00003D05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09575" y="66675"/>
          <a:ext cx="1066800" cy="895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409575</xdr:colOff>
      <xdr:row>0</xdr:row>
      <xdr:rowOff>66675</xdr:rowOff>
    </xdr:from>
    <xdr:to>
      <xdr:col>1</xdr:col>
      <xdr:colOff>419100</xdr:colOff>
      <xdr:row>3</xdr:row>
      <xdr:rowOff>133350</xdr:rowOff>
    </xdr:to>
    <xdr:pic>
      <xdr:nvPicPr>
        <xdr:cNvPr id="2" name="Imagen 22">
          <a:extLst>
            <a:ext uri="{FF2B5EF4-FFF2-40B4-BE49-F238E27FC236}">
              <a16:creationId xmlns:a16="http://schemas.microsoft.com/office/drawing/2014/main" id="{E9AA2244-EAB6-4345-BACE-90770D61D545}"/>
            </a:ext>
            <a:ext uri="{147F2762-F138-4A5C-976F-8EAC2B608ADB}">
              <a16:predDERef xmlns:a16="http://schemas.microsoft.com/office/drawing/2014/main" pred="{00000000-0008-0000-0000-00003D05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09575" y="66675"/>
          <a:ext cx="1068705" cy="889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absoluteAnchor>
    <xdr:pos x="4808220" y="10744200"/>
    <xdr:ext cx="6046470" cy="2592705"/>
    <xdr:graphicFrame macro="">
      <xdr:nvGraphicFramePr>
        <xdr:cNvPr id="3" name="Gráfico 2">
          <a:extLst>
            <a:ext uri="{FF2B5EF4-FFF2-40B4-BE49-F238E27FC236}">
              <a16:creationId xmlns:a16="http://schemas.microsoft.com/office/drawing/2014/main" id="{94F75AA2-DFA7-4889-8118-48E581E833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absoluteAnchor>
</xdr:wsDr>
</file>

<file path=xl/drawings/drawing11.xml><?xml version="1.0" encoding="utf-8"?>
<xdr:wsDr xmlns:xdr="http://schemas.openxmlformats.org/drawingml/2006/spreadsheetDrawing" xmlns:a="http://schemas.openxmlformats.org/drawingml/2006/main">
  <xdr:absoluteAnchor>
    <xdr:pos x="5415280" y="15020925"/>
    <xdr:ext cx="6046470" cy="2592705"/>
    <xdr:graphicFrame macro="">
      <xdr:nvGraphicFramePr>
        <xdr:cNvPr id="2" name="Gráfico 3">
          <a:extLst>
            <a:ext uri="{FF2B5EF4-FFF2-40B4-BE49-F238E27FC236}">
              <a16:creationId xmlns:a16="http://schemas.microsoft.com/office/drawing/2014/main" id="{BA0C811F-3341-4A16-892A-0F7DCC5753A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1</xdr:col>
      <xdr:colOff>502920</xdr:colOff>
      <xdr:row>0</xdr:row>
      <xdr:rowOff>60960</xdr:rowOff>
    </xdr:from>
    <xdr:to>
      <xdr:col>2</xdr:col>
      <xdr:colOff>309345</xdr:colOff>
      <xdr:row>3</xdr:row>
      <xdr:rowOff>114300</xdr:rowOff>
    </xdr:to>
    <xdr:pic>
      <xdr:nvPicPr>
        <xdr:cNvPr id="3" name="Imagen 22">
          <a:extLst>
            <a:ext uri="{FF2B5EF4-FFF2-40B4-BE49-F238E27FC236}">
              <a16:creationId xmlns:a16="http://schemas.microsoft.com/office/drawing/2014/main" id="{A0DD1B46-B0F4-4F71-AD89-E2C7CF606DE9}"/>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53440" y="60960"/>
          <a:ext cx="713205" cy="601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absoluteAnchor>
    <xdr:pos x="5518785" y="10896600"/>
    <xdr:ext cx="6046470" cy="2592705"/>
    <xdr:graphicFrame macro="">
      <xdr:nvGraphicFramePr>
        <xdr:cNvPr id="2" name="Gráfico 3">
          <a:extLst>
            <a:ext uri="{FF2B5EF4-FFF2-40B4-BE49-F238E27FC236}">
              <a16:creationId xmlns:a16="http://schemas.microsoft.com/office/drawing/2014/main" id="{D6793053-F883-40AD-9C33-ADAEB7E9898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409575</xdr:colOff>
      <xdr:row>0</xdr:row>
      <xdr:rowOff>66675</xdr:rowOff>
    </xdr:from>
    <xdr:to>
      <xdr:col>1</xdr:col>
      <xdr:colOff>419100</xdr:colOff>
      <xdr:row>3</xdr:row>
      <xdr:rowOff>133350</xdr:rowOff>
    </xdr:to>
    <xdr:pic>
      <xdr:nvPicPr>
        <xdr:cNvPr id="3" name="Imagen 22">
          <a:extLst>
            <a:ext uri="{FF2B5EF4-FFF2-40B4-BE49-F238E27FC236}">
              <a16:creationId xmlns:a16="http://schemas.microsoft.com/office/drawing/2014/main" id="{178C811B-929D-483A-91AA-5CD6E00200BD}"/>
            </a:ext>
            <a:ext uri="{147F2762-F138-4A5C-976F-8EAC2B608ADB}">
              <a16:predDERef xmlns:a16="http://schemas.microsoft.com/office/drawing/2014/main" pred="{00000000-0008-0000-0000-00003D05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09575" y="66675"/>
          <a:ext cx="1068705" cy="889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409575</xdr:colOff>
      <xdr:row>0</xdr:row>
      <xdr:rowOff>66675</xdr:rowOff>
    </xdr:from>
    <xdr:to>
      <xdr:col>1</xdr:col>
      <xdr:colOff>419100</xdr:colOff>
      <xdr:row>3</xdr:row>
      <xdr:rowOff>133350</xdr:rowOff>
    </xdr:to>
    <xdr:pic>
      <xdr:nvPicPr>
        <xdr:cNvPr id="3" name="Imagen 22">
          <a:extLst>
            <a:ext uri="{FF2B5EF4-FFF2-40B4-BE49-F238E27FC236}">
              <a16:creationId xmlns:a16="http://schemas.microsoft.com/office/drawing/2014/main" id="{A7188FBA-04A2-402B-88C3-99F06C5249A9}"/>
            </a:ext>
            <a:ext uri="{147F2762-F138-4A5C-976F-8EAC2B608ADB}">
              <a16:predDERef xmlns:a16="http://schemas.microsoft.com/office/drawing/2014/main" pred="{00000000-0008-0000-0000-00003D05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09575" y="66675"/>
          <a:ext cx="1068705" cy="889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absoluteAnchor>
    <xdr:pos x="4808220" y="10744200"/>
    <xdr:ext cx="6046470" cy="2592705"/>
    <xdr:graphicFrame macro="">
      <xdr:nvGraphicFramePr>
        <xdr:cNvPr id="4" name="Gráfico 3">
          <a:extLst>
            <a:ext uri="{FF2B5EF4-FFF2-40B4-BE49-F238E27FC236}">
              <a16:creationId xmlns:a16="http://schemas.microsoft.com/office/drawing/2014/main" id="{8D0DE742-5852-4097-9E8F-5A9C668C7EB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absoluteAnchor>
</xdr:wsDr>
</file>

<file path=xl/drawings/drawing4.xml><?xml version="1.0" encoding="utf-8"?>
<xdr:wsDr xmlns:xdr="http://schemas.openxmlformats.org/drawingml/2006/spreadsheetDrawing" xmlns:a="http://schemas.openxmlformats.org/drawingml/2006/main">
  <xdr:absoluteAnchor>
    <xdr:pos x="5518785" y="10896600"/>
    <xdr:ext cx="6046470" cy="2592705"/>
    <xdr:graphicFrame macro="">
      <xdr:nvGraphicFramePr>
        <xdr:cNvPr id="2" name="Gráfico 3">
          <a:extLst>
            <a:ext uri="{FF2B5EF4-FFF2-40B4-BE49-F238E27FC236}">
              <a16:creationId xmlns:a16="http://schemas.microsoft.com/office/drawing/2014/main" id="{B63A1B97-C415-405E-919C-911355776B4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409575</xdr:colOff>
      <xdr:row>0</xdr:row>
      <xdr:rowOff>66675</xdr:rowOff>
    </xdr:from>
    <xdr:to>
      <xdr:col>1</xdr:col>
      <xdr:colOff>419100</xdr:colOff>
      <xdr:row>3</xdr:row>
      <xdr:rowOff>133350</xdr:rowOff>
    </xdr:to>
    <xdr:pic>
      <xdr:nvPicPr>
        <xdr:cNvPr id="3" name="Imagen 22">
          <a:extLst>
            <a:ext uri="{FF2B5EF4-FFF2-40B4-BE49-F238E27FC236}">
              <a16:creationId xmlns:a16="http://schemas.microsoft.com/office/drawing/2014/main" id="{2B0AD77D-8D7B-44D7-9850-61D8077E57B1}"/>
            </a:ext>
            <a:ext uri="{147F2762-F138-4A5C-976F-8EAC2B608ADB}">
              <a16:predDERef xmlns:a16="http://schemas.microsoft.com/office/drawing/2014/main" pred="{00000000-0008-0000-0000-00003D05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09575" y="66675"/>
          <a:ext cx="1068705" cy="889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absoluteAnchor>
    <xdr:pos x="5518785" y="10896600"/>
    <xdr:ext cx="6046470" cy="2592705"/>
    <xdr:graphicFrame macro="">
      <xdr:nvGraphicFramePr>
        <xdr:cNvPr id="2" name="Gráfico 3">
          <a:extLst>
            <a:ext uri="{FF2B5EF4-FFF2-40B4-BE49-F238E27FC236}">
              <a16:creationId xmlns:a16="http://schemas.microsoft.com/office/drawing/2014/main" id="{A5BBC87D-DE29-4EC4-B397-DD8C6FC93A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409575</xdr:colOff>
      <xdr:row>0</xdr:row>
      <xdr:rowOff>66675</xdr:rowOff>
    </xdr:from>
    <xdr:to>
      <xdr:col>1</xdr:col>
      <xdr:colOff>419100</xdr:colOff>
      <xdr:row>3</xdr:row>
      <xdr:rowOff>133350</xdr:rowOff>
    </xdr:to>
    <xdr:pic>
      <xdr:nvPicPr>
        <xdr:cNvPr id="3" name="Imagen 22">
          <a:extLst>
            <a:ext uri="{FF2B5EF4-FFF2-40B4-BE49-F238E27FC236}">
              <a16:creationId xmlns:a16="http://schemas.microsoft.com/office/drawing/2014/main" id="{D29970FD-220E-499D-9E50-F5EFDD0F5024}"/>
            </a:ext>
            <a:ext uri="{147F2762-F138-4A5C-976F-8EAC2B608ADB}">
              <a16:predDERef xmlns:a16="http://schemas.microsoft.com/office/drawing/2014/main" pred="{00000000-0008-0000-0000-00003D05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09575" y="66675"/>
          <a:ext cx="1068705" cy="889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409575</xdr:colOff>
      <xdr:row>0</xdr:row>
      <xdr:rowOff>66675</xdr:rowOff>
    </xdr:from>
    <xdr:to>
      <xdr:col>1</xdr:col>
      <xdr:colOff>419100</xdr:colOff>
      <xdr:row>3</xdr:row>
      <xdr:rowOff>133350</xdr:rowOff>
    </xdr:to>
    <xdr:pic>
      <xdr:nvPicPr>
        <xdr:cNvPr id="2" name="Imagen 22">
          <a:extLst>
            <a:ext uri="{FF2B5EF4-FFF2-40B4-BE49-F238E27FC236}">
              <a16:creationId xmlns:a16="http://schemas.microsoft.com/office/drawing/2014/main" id="{AC578692-7A99-444B-A4DC-78359109B60E}"/>
            </a:ext>
            <a:ext uri="{147F2762-F138-4A5C-976F-8EAC2B608ADB}">
              <a16:predDERef xmlns:a16="http://schemas.microsoft.com/office/drawing/2014/main" pred="{00000000-0008-0000-0000-00003D05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09575" y="66675"/>
          <a:ext cx="1068705" cy="889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absoluteAnchor>
    <xdr:pos x="4808220" y="10744200"/>
    <xdr:ext cx="6046470" cy="2592705"/>
    <xdr:graphicFrame macro="">
      <xdr:nvGraphicFramePr>
        <xdr:cNvPr id="3" name="Gráfico 2">
          <a:extLst>
            <a:ext uri="{FF2B5EF4-FFF2-40B4-BE49-F238E27FC236}">
              <a16:creationId xmlns:a16="http://schemas.microsoft.com/office/drawing/2014/main" id="{DC9C832A-EFEE-4CC9-A80A-CA369D0AF8A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absoluteAnchor>
</xdr:wsDr>
</file>

<file path=xl/drawings/drawing7.xml><?xml version="1.0" encoding="utf-8"?>
<xdr:wsDr xmlns:xdr="http://schemas.openxmlformats.org/drawingml/2006/spreadsheetDrawing" xmlns:a="http://schemas.openxmlformats.org/drawingml/2006/main">
  <xdr:twoCellAnchor editAs="oneCell">
    <xdr:from>
      <xdr:col>0</xdr:col>
      <xdr:colOff>409575</xdr:colOff>
      <xdr:row>0</xdr:row>
      <xdr:rowOff>66675</xdr:rowOff>
    </xdr:from>
    <xdr:to>
      <xdr:col>1</xdr:col>
      <xdr:colOff>419100</xdr:colOff>
      <xdr:row>3</xdr:row>
      <xdr:rowOff>133350</xdr:rowOff>
    </xdr:to>
    <xdr:pic>
      <xdr:nvPicPr>
        <xdr:cNvPr id="2" name="Imagen 22">
          <a:extLst>
            <a:ext uri="{FF2B5EF4-FFF2-40B4-BE49-F238E27FC236}">
              <a16:creationId xmlns:a16="http://schemas.microsoft.com/office/drawing/2014/main" id="{FD6153CA-4AC0-40C4-BBF1-439ACF575878}"/>
            </a:ext>
            <a:ext uri="{147F2762-F138-4A5C-976F-8EAC2B608ADB}">
              <a16:predDERef xmlns:a16="http://schemas.microsoft.com/office/drawing/2014/main" pred="{00000000-0008-0000-0000-00003D05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09575" y="66675"/>
          <a:ext cx="1068705" cy="889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absoluteAnchor>
    <xdr:pos x="4808220" y="10744200"/>
    <xdr:ext cx="6046470" cy="2592705"/>
    <xdr:graphicFrame macro="">
      <xdr:nvGraphicFramePr>
        <xdr:cNvPr id="3" name="Gráfico 2">
          <a:extLst>
            <a:ext uri="{FF2B5EF4-FFF2-40B4-BE49-F238E27FC236}">
              <a16:creationId xmlns:a16="http://schemas.microsoft.com/office/drawing/2014/main" id="{D35618A5-566A-4B60-81B6-0D10C913154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absoluteAnchor>
</xdr:wsDr>
</file>

<file path=xl/drawings/drawing8.xml><?xml version="1.0" encoding="utf-8"?>
<xdr:wsDr xmlns:xdr="http://schemas.openxmlformats.org/drawingml/2006/spreadsheetDrawing" xmlns:a="http://schemas.openxmlformats.org/drawingml/2006/main">
  <xdr:twoCellAnchor editAs="oneCell">
    <xdr:from>
      <xdr:col>0</xdr:col>
      <xdr:colOff>409575</xdr:colOff>
      <xdr:row>0</xdr:row>
      <xdr:rowOff>66675</xdr:rowOff>
    </xdr:from>
    <xdr:to>
      <xdr:col>1</xdr:col>
      <xdr:colOff>419100</xdr:colOff>
      <xdr:row>3</xdr:row>
      <xdr:rowOff>133350</xdr:rowOff>
    </xdr:to>
    <xdr:pic>
      <xdr:nvPicPr>
        <xdr:cNvPr id="2" name="Imagen 22">
          <a:extLst>
            <a:ext uri="{FF2B5EF4-FFF2-40B4-BE49-F238E27FC236}">
              <a16:creationId xmlns:a16="http://schemas.microsoft.com/office/drawing/2014/main" id="{1DB94661-1F15-4552-B39C-5DF68208F0E8}"/>
            </a:ext>
            <a:ext uri="{147F2762-F138-4A5C-976F-8EAC2B608ADB}">
              <a16:predDERef xmlns:a16="http://schemas.microsoft.com/office/drawing/2014/main" pred="{00000000-0008-0000-0000-00003D05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09575" y="66675"/>
          <a:ext cx="1068705" cy="889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absoluteAnchor>
    <xdr:pos x="4808220" y="10744200"/>
    <xdr:ext cx="6046470" cy="2592705"/>
    <xdr:graphicFrame macro="">
      <xdr:nvGraphicFramePr>
        <xdr:cNvPr id="3" name="Gráfico 2">
          <a:extLst>
            <a:ext uri="{FF2B5EF4-FFF2-40B4-BE49-F238E27FC236}">
              <a16:creationId xmlns:a16="http://schemas.microsoft.com/office/drawing/2014/main" id="{95518466-3826-453F-9D3E-6D4BF0D4F6C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absoluteAnchor>
</xdr:wsDr>
</file>

<file path=xl/drawings/drawing9.xml><?xml version="1.0" encoding="utf-8"?>
<xdr:wsDr xmlns:xdr="http://schemas.openxmlformats.org/drawingml/2006/spreadsheetDrawing" xmlns:a="http://schemas.openxmlformats.org/drawingml/2006/main">
  <xdr:twoCellAnchor editAs="oneCell">
    <xdr:from>
      <xdr:col>0</xdr:col>
      <xdr:colOff>409575</xdr:colOff>
      <xdr:row>0</xdr:row>
      <xdr:rowOff>66675</xdr:rowOff>
    </xdr:from>
    <xdr:to>
      <xdr:col>1</xdr:col>
      <xdr:colOff>419100</xdr:colOff>
      <xdr:row>3</xdr:row>
      <xdr:rowOff>133350</xdr:rowOff>
    </xdr:to>
    <xdr:pic>
      <xdr:nvPicPr>
        <xdr:cNvPr id="2" name="Imagen 22">
          <a:extLst>
            <a:ext uri="{FF2B5EF4-FFF2-40B4-BE49-F238E27FC236}">
              <a16:creationId xmlns:a16="http://schemas.microsoft.com/office/drawing/2014/main" id="{7EA319BA-D3C3-49BF-83CB-026EB0585977}"/>
            </a:ext>
            <a:ext uri="{147F2762-F138-4A5C-976F-8EAC2B608ADB}">
              <a16:predDERef xmlns:a16="http://schemas.microsoft.com/office/drawing/2014/main" pred="{00000000-0008-0000-0000-00003D05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09575" y="66675"/>
          <a:ext cx="1068705" cy="889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absoluteAnchor>
    <xdr:pos x="4808220" y="10744200"/>
    <xdr:ext cx="6046470" cy="2592705"/>
    <xdr:graphicFrame macro="">
      <xdr:nvGraphicFramePr>
        <xdr:cNvPr id="3" name="Gráfico 2">
          <a:extLst>
            <a:ext uri="{FF2B5EF4-FFF2-40B4-BE49-F238E27FC236}">
              <a16:creationId xmlns:a16="http://schemas.microsoft.com/office/drawing/2014/main" id="{51CA151B-9A2C-4B25-97F1-F0A602D776C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absolute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62"/>
  <sheetViews>
    <sheetView showGridLines="0" tabSelected="1" view="pageBreakPreview" zoomScale="80" zoomScaleNormal="100" zoomScaleSheetLayoutView="80" workbookViewId="0">
      <selection activeCell="A11" sqref="A11:E11"/>
    </sheetView>
  </sheetViews>
  <sheetFormatPr defaultColWidth="4.625" defaultRowHeight="13.5" customHeight="1"/>
  <cols>
    <col min="1" max="1" width="13.875" style="1" customWidth="1"/>
    <col min="2" max="2" width="10.625" style="1" customWidth="1"/>
    <col min="3" max="3" width="14.75" style="18" customWidth="1"/>
    <col min="4" max="4" width="8.625" style="18" customWidth="1"/>
    <col min="5" max="5" width="8.625" style="1" customWidth="1"/>
    <col min="6" max="11" width="8.75" style="1" customWidth="1"/>
    <col min="12" max="12" width="16.125" style="1" customWidth="1"/>
    <col min="13" max="13" width="6.75" style="1" customWidth="1"/>
    <col min="14" max="14" width="7.75" style="1" customWidth="1"/>
    <col min="15" max="16" width="8.25" style="1" customWidth="1"/>
    <col min="17" max="17" width="13.375" style="1" customWidth="1"/>
    <col min="18" max="18" width="8.125" style="1" customWidth="1"/>
    <col min="19" max="19" width="9.5" style="1" customWidth="1"/>
    <col min="20" max="20" width="6.75" style="1" customWidth="1"/>
    <col min="21" max="21" width="8.25" style="1" customWidth="1"/>
    <col min="22" max="22" width="14.375" style="1" customWidth="1"/>
    <col min="23" max="24" width="10.625" style="1" customWidth="1"/>
    <col min="25" max="25" width="26.75" style="1" customWidth="1"/>
    <col min="26" max="26" width="14.75" style="2" customWidth="1"/>
    <col min="27" max="27" width="4.625" style="2"/>
    <col min="28" max="16384" width="4.625" style="1"/>
  </cols>
  <sheetData>
    <row r="1" spans="1:25" ht="21.75" customHeight="1">
      <c r="A1" s="142"/>
      <c r="B1" s="142"/>
      <c r="C1" s="146" t="s">
        <v>0</v>
      </c>
      <c r="D1" s="146"/>
      <c r="E1" s="146"/>
      <c r="F1" s="146"/>
      <c r="G1" s="146"/>
      <c r="H1" s="146"/>
      <c r="I1" s="146"/>
      <c r="J1" s="146"/>
      <c r="K1" s="146"/>
      <c r="L1" s="146"/>
      <c r="M1" s="146"/>
      <c r="N1" s="146"/>
      <c r="O1" s="146"/>
      <c r="P1" s="146"/>
      <c r="Q1" s="146" t="s">
        <v>1</v>
      </c>
      <c r="R1" s="146"/>
      <c r="S1" s="146"/>
      <c r="T1" s="146" t="s">
        <v>2</v>
      </c>
      <c r="U1" s="146"/>
      <c r="V1" s="146"/>
    </row>
    <row r="2" spans="1:25" ht="21.75" customHeight="1">
      <c r="A2" s="142"/>
      <c r="B2" s="142"/>
      <c r="C2" s="146"/>
      <c r="D2" s="146"/>
      <c r="E2" s="146"/>
      <c r="F2" s="146"/>
      <c r="G2" s="146"/>
      <c r="H2" s="146"/>
      <c r="I2" s="146"/>
      <c r="J2" s="146"/>
      <c r="K2" s="146"/>
      <c r="L2" s="146"/>
      <c r="M2" s="146"/>
      <c r="N2" s="146"/>
      <c r="O2" s="146"/>
      <c r="P2" s="146"/>
      <c r="Q2" s="146" t="s">
        <v>3</v>
      </c>
      <c r="R2" s="146"/>
      <c r="S2" s="146"/>
      <c r="T2" s="147" t="s">
        <v>4</v>
      </c>
      <c r="U2" s="147"/>
      <c r="V2" s="147"/>
    </row>
    <row r="3" spans="1:25" ht="21.75" customHeight="1">
      <c r="A3" s="142"/>
      <c r="B3" s="142"/>
      <c r="C3" s="146" t="s">
        <v>5</v>
      </c>
      <c r="D3" s="146"/>
      <c r="E3" s="146"/>
      <c r="F3" s="146"/>
      <c r="G3" s="146"/>
      <c r="H3" s="146"/>
      <c r="I3" s="146"/>
      <c r="J3" s="146"/>
      <c r="K3" s="146"/>
      <c r="L3" s="146"/>
      <c r="M3" s="146"/>
      <c r="N3" s="146"/>
      <c r="O3" s="146"/>
      <c r="P3" s="146"/>
      <c r="Q3" s="146" t="s">
        <v>6</v>
      </c>
      <c r="R3" s="146"/>
      <c r="S3" s="146"/>
      <c r="T3" s="146" t="s">
        <v>7</v>
      </c>
      <c r="U3" s="146"/>
      <c r="V3" s="146"/>
    </row>
    <row r="4" spans="1:25" ht="21.75" customHeight="1">
      <c r="A4" s="142"/>
      <c r="B4" s="142"/>
      <c r="C4" s="146"/>
      <c r="D4" s="146"/>
      <c r="E4" s="146"/>
      <c r="F4" s="146"/>
      <c r="G4" s="146"/>
      <c r="H4" s="146"/>
      <c r="I4" s="146"/>
      <c r="J4" s="146"/>
      <c r="K4" s="146"/>
      <c r="L4" s="146"/>
      <c r="M4" s="146"/>
      <c r="N4" s="146"/>
      <c r="O4" s="146"/>
      <c r="P4" s="146"/>
      <c r="Q4" s="146" t="s">
        <v>8</v>
      </c>
      <c r="R4" s="146"/>
      <c r="S4" s="146"/>
      <c r="T4" s="148">
        <v>45721</v>
      </c>
      <c r="U4" s="146"/>
      <c r="V4" s="146"/>
    </row>
    <row r="5" spans="1:25" ht="15.75" customHeight="1">
      <c r="A5" s="68"/>
      <c r="B5" s="69"/>
      <c r="C5" s="69"/>
      <c r="D5" s="69"/>
      <c r="E5" s="69"/>
      <c r="F5" s="69"/>
      <c r="G5" s="69"/>
      <c r="H5" s="69"/>
      <c r="I5" s="69"/>
      <c r="J5" s="69"/>
      <c r="K5" s="69"/>
      <c r="L5" s="69"/>
      <c r="M5" s="69"/>
      <c r="N5" s="69"/>
      <c r="O5" s="69"/>
      <c r="P5" s="69"/>
      <c r="Q5" s="69"/>
      <c r="R5" s="69"/>
      <c r="S5" s="69"/>
      <c r="T5" s="69"/>
      <c r="U5" s="69"/>
      <c r="V5" s="70"/>
    </row>
    <row r="6" spans="1:25" ht="18.600000000000001" customHeight="1">
      <c r="A6" s="124" t="s">
        <v>9</v>
      </c>
      <c r="B6" s="125"/>
      <c r="C6" s="125"/>
      <c r="D6" s="125"/>
      <c r="E6" s="125"/>
      <c r="F6" s="125"/>
      <c r="G6" s="125"/>
      <c r="H6" s="125"/>
      <c r="I6" s="125"/>
      <c r="J6" s="125"/>
      <c r="K6" s="125"/>
      <c r="L6" s="125"/>
      <c r="M6" s="125"/>
      <c r="N6" s="125"/>
      <c r="O6" s="125"/>
      <c r="P6" s="125"/>
      <c r="Q6" s="125"/>
      <c r="R6" s="125"/>
      <c r="S6" s="125"/>
      <c r="T6" s="125"/>
      <c r="U6" s="125"/>
      <c r="V6" s="126"/>
    </row>
    <row r="7" spans="1:25" ht="16.899999999999999" customHeight="1">
      <c r="A7" s="68" t="s">
        <v>10</v>
      </c>
      <c r="B7" s="69"/>
      <c r="C7" s="69"/>
      <c r="D7" s="69"/>
      <c r="E7" s="69"/>
      <c r="F7" s="69"/>
      <c r="G7" s="70"/>
      <c r="H7" s="68" t="s">
        <v>11</v>
      </c>
      <c r="I7" s="69"/>
      <c r="J7" s="69"/>
      <c r="K7" s="69"/>
      <c r="L7" s="69"/>
      <c r="M7" s="69"/>
      <c r="N7" s="69"/>
      <c r="O7" s="69"/>
      <c r="P7" s="69"/>
      <c r="Q7" s="69"/>
      <c r="R7" s="70"/>
      <c r="S7" s="68" t="s">
        <v>12</v>
      </c>
      <c r="T7" s="69"/>
      <c r="U7" s="69"/>
      <c r="V7" s="70"/>
    </row>
    <row r="8" spans="1:25" ht="26.65" customHeight="1">
      <c r="A8" s="143" t="s">
        <v>13</v>
      </c>
      <c r="B8" s="144"/>
      <c r="C8" s="144"/>
      <c r="D8" s="144"/>
      <c r="E8" s="144"/>
      <c r="F8" s="144"/>
      <c r="G8" s="145"/>
      <c r="H8" s="143" t="s">
        <v>14</v>
      </c>
      <c r="I8" s="144"/>
      <c r="J8" s="144"/>
      <c r="K8" s="144"/>
      <c r="L8" s="144"/>
      <c r="M8" s="144"/>
      <c r="N8" s="144"/>
      <c r="O8" s="144"/>
      <c r="P8" s="144"/>
      <c r="Q8" s="144"/>
      <c r="R8" s="145"/>
      <c r="S8" s="143" t="s">
        <v>15</v>
      </c>
      <c r="T8" s="144"/>
      <c r="U8" s="144"/>
      <c r="V8" s="145"/>
    </row>
    <row r="9" spans="1:25" ht="19.149999999999999" customHeight="1">
      <c r="A9" s="124" t="s">
        <v>16</v>
      </c>
      <c r="B9" s="125"/>
      <c r="C9" s="125"/>
      <c r="D9" s="125"/>
      <c r="E9" s="125"/>
      <c r="F9" s="125"/>
      <c r="G9" s="125"/>
      <c r="H9" s="125"/>
      <c r="I9" s="125"/>
      <c r="J9" s="125"/>
      <c r="K9" s="125"/>
      <c r="L9" s="125"/>
      <c r="M9" s="125"/>
      <c r="N9" s="125"/>
      <c r="O9" s="125"/>
      <c r="P9" s="125"/>
      <c r="Q9" s="125"/>
      <c r="R9" s="125"/>
      <c r="S9" s="125"/>
      <c r="T9" s="125"/>
      <c r="U9" s="125"/>
      <c r="V9" s="126"/>
    </row>
    <row r="10" spans="1:25" ht="34.15" customHeight="1">
      <c r="A10" s="142" t="s">
        <v>17</v>
      </c>
      <c r="B10" s="142"/>
      <c r="C10" s="142"/>
      <c r="D10" s="142"/>
      <c r="E10" s="142"/>
      <c r="F10" s="68" t="s">
        <v>18</v>
      </c>
      <c r="G10" s="69"/>
      <c r="H10" s="69"/>
      <c r="I10" s="69"/>
      <c r="J10" s="69"/>
      <c r="K10" s="69"/>
      <c r="L10" s="69"/>
      <c r="M10" s="69"/>
      <c r="N10" s="70"/>
      <c r="O10" s="120" t="s">
        <v>19</v>
      </c>
      <c r="P10" s="121"/>
      <c r="Q10" s="122"/>
      <c r="R10" s="140" t="s">
        <v>20</v>
      </c>
      <c r="S10" s="140"/>
      <c r="T10" s="140"/>
      <c r="U10" s="142" t="s">
        <v>3</v>
      </c>
      <c r="V10" s="142"/>
    </row>
    <row r="11" spans="1:25" ht="34.9" customHeight="1">
      <c r="A11" s="53" t="s">
        <v>21</v>
      </c>
      <c r="B11" s="54"/>
      <c r="C11" s="54"/>
      <c r="D11" s="54"/>
      <c r="E11" s="55"/>
      <c r="F11" s="53" t="s">
        <v>22</v>
      </c>
      <c r="G11" s="54"/>
      <c r="H11" s="54"/>
      <c r="I11" s="54"/>
      <c r="J11" s="54"/>
      <c r="K11" s="54"/>
      <c r="L11" s="54"/>
      <c r="M11" s="54"/>
      <c r="N11" s="55"/>
      <c r="O11" s="143" t="s">
        <v>23</v>
      </c>
      <c r="P11" s="144"/>
      <c r="Q11" s="145"/>
      <c r="R11" s="141" t="s">
        <v>24</v>
      </c>
      <c r="S11" s="141"/>
      <c r="T11" s="141"/>
      <c r="U11" s="133" t="s">
        <v>25</v>
      </c>
      <c r="V11" s="133"/>
    </row>
    <row r="12" spans="1:25" ht="49.9" customHeight="1">
      <c r="A12" s="142" t="s">
        <v>26</v>
      </c>
      <c r="B12" s="142"/>
      <c r="C12" s="142" t="s">
        <v>27</v>
      </c>
      <c r="D12" s="142"/>
      <c r="E12" s="142"/>
      <c r="F12" s="142"/>
      <c r="G12" s="142"/>
      <c r="H12" s="149" t="s">
        <v>28</v>
      </c>
      <c r="I12" s="149"/>
      <c r="J12" s="149"/>
      <c r="K12" s="149"/>
      <c r="L12" s="149"/>
      <c r="M12" s="149"/>
      <c r="N12" s="123" t="s">
        <v>29</v>
      </c>
      <c r="O12" s="123"/>
      <c r="P12" s="140" t="s">
        <v>30</v>
      </c>
      <c r="Q12" s="140"/>
      <c r="R12" s="142" t="s">
        <v>31</v>
      </c>
      <c r="S12" s="142"/>
      <c r="T12" s="142"/>
      <c r="U12" s="142"/>
      <c r="V12" s="142"/>
    </row>
    <row r="13" spans="1:25" ht="54" customHeight="1">
      <c r="A13" s="117" t="s">
        <v>32</v>
      </c>
      <c r="B13" s="117"/>
      <c r="C13" s="141" t="s">
        <v>32</v>
      </c>
      <c r="D13" s="141"/>
      <c r="E13" s="141"/>
      <c r="F13" s="141"/>
      <c r="G13" s="141"/>
      <c r="H13" s="141" t="s">
        <v>32</v>
      </c>
      <c r="I13" s="141"/>
      <c r="J13" s="141"/>
      <c r="K13" s="141"/>
      <c r="L13" s="141"/>
      <c r="M13" s="141"/>
      <c r="N13" s="141" t="s">
        <v>32</v>
      </c>
      <c r="O13" s="141"/>
      <c r="P13" s="141" t="s">
        <v>32</v>
      </c>
      <c r="Q13" s="141"/>
      <c r="R13" s="143" t="s">
        <v>32</v>
      </c>
      <c r="S13" s="144"/>
      <c r="T13" s="144"/>
      <c r="U13" s="144"/>
      <c r="V13" s="145"/>
    </row>
    <row r="14" spans="1:25" ht="21" customHeight="1">
      <c r="A14" s="127" t="s">
        <v>33</v>
      </c>
      <c r="B14" s="128"/>
      <c r="C14" s="128"/>
      <c r="D14" s="128"/>
      <c r="E14" s="129"/>
      <c r="F14" s="86" t="s">
        <v>34</v>
      </c>
      <c r="G14" s="87"/>
      <c r="H14" s="87"/>
      <c r="I14" s="88"/>
      <c r="J14" s="127" t="s">
        <v>35</v>
      </c>
      <c r="K14" s="128"/>
      <c r="L14" s="128"/>
      <c r="M14" s="129"/>
      <c r="N14" s="68" t="s">
        <v>36</v>
      </c>
      <c r="O14" s="69"/>
      <c r="P14" s="69"/>
      <c r="Q14" s="69"/>
      <c r="R14" s="69"/>
      <c r="S14" s="69"/>
      <c r="T14" s="69"/>
      <c r="U14" s="69"/>
      <c r="V14" s="70"/>
      <c r="W14" s="3"/>
      <c r="X14" s="3"/>
      <c r="Y14" s="3"/>
    </row>
    <row r="15" spans="1:25" ht="35.25" customHeight="1">
      <c r="A15" s="130"/>
      <c r="B15" s="131"/>
      <c r="C15" s="131"/>
      <c r="D15" s="131"/>
      <c r="E15" s="132"/>
      <c r="F15" s="89"/>
      <c r="G15" s="90"/>
      <c r="H15" s="90"/>
      <c r="I15" s="91"/>
      <c r="J15" s="130"/>
      <c r="K15" s="131"/>
      <c r="L15" s="131"/>
      <c r="M15" s="132"/>
      <c r="N15" s="68" t="s">
        <v>37</v>
      </c>
      <c r="O15" s="69"/>
      <c r="P15" s="69"/>
      <c r="Q15" s="120" t="s">
        <v>38</v>
      </c>
      <c r="R15" s="121"/>
      <c r="S15" s="122"/>
      <c r="T15" s="120" t="s">
        <v>39</v>
      </c>
      <c r="U15" s="121"/>
      <c r="V15" s="122"/>
      <c r="W15" s="3"/>
      <c r="X15" s="3"/>
      <c r="Y15" s="3"/>
    </row>
    <row r="16" spans="1:25" ht="25.9" customHeight="1">
      <c r="A16" s="150" t="s">
        <v>40</v>
      </c>
      <c r="B16" s="151"/>
      <c r="C16" s="151"/>
      <c r="D16" s="151"/>
      <c r="E16" s="152"/>
      <c r="F16" s="156" t="s">
        <v>41</v>
      </c>
      <c r="G16" s="156"/>
      <c r="H16" s="156"/>
      <c r="I16" s="156"/>
      <c r="J16" s="156">
        <v>0.89</v>
      </c>
      <c r="K16" s="156"/>
      <c r="L16" s="156"/>
      <c r="M16" s="156"/>
      <c r="N16" s="43" t="s">
        <v>42</v>
      </c>
      <c r="O16" s="43" t="s">
        <v>43</v>
      </c>
      <c r="P16" s="43" t="s">
        <v>44</v>
      </c>
      <c r="Q16" s="62" t="s">
        <v>32</v>
      </c>
      <c r="R16" s="62"/>
      <c r="S16" s="62"/>
      <c r="T16" s="133">
        <v>2025</v>
      </c>
      <c r="U16" s="133"/>
      <c r="V16" s="133"/>
    </row>
    <row r="17" spans="1:25" ht="37.15" customHeight="1">
      <c r="A17" s="153"/>
      <c r="B17" s="154"/>
      <c r="C17" s="154"/>
      <c r="D17" s="154"/>
      <c r="E17" s="155"/>
      <c r="F17" s="156"/>
      <c r="G17" s="156"/>
      <c r="H17" s="156"/>
      <c r="I17" s="156"/>
      <c r="J17" s="156"/>
      <c r="K17" s="156"/>
      <c r="L17" s="156"/>
      <c r="M17" s="156"/>
      <c r="N17" s="42" t="s">
        <v>32</v>
      </c>
      <c r="O17" s="42" t="s">
        <v>32</v>
      </c>
      <c r="P17" s="42" t="s">
        <v>32</v>
      </c>
      <c r="Q17" s="62"/>
      <c r="R17" s="62"/>
      <c r="S17" s="62"/>
      <c r="T17" s="133"/>
      <c r="U17" s="133"/>
      <c r="V17" s="133"/>
    </row>
    <row r="18" spans="1:25" ht="18" customHeight="1">
      <c r="A18" s="124" t="s">
        <v>45</v>
      </c>
      <c r="B18" s="125"/>
      <c r="C18" s="125"/>
      <c r="D18" s="125"/>
      <c r="E18" s="125"/>
      <c r="F18" s="125"/>
      <c r="G18" s="125"/>
      <c r="H18" s="125"/>
      <c r="I18" s="125"/>
      <c r="J18" s="125"/>
      <c r="K18" s="125"/>
      <c r="L18" s="125"/>
      <c r="M18" s="125"/>
      <c r="N18" s="125"/>
      <c r="O18" s="125"/>
      <c r="P18" s="125"/>
      <c r="Q18" s="125"/>
      <c r="R18" s="125"/>
      <c r="S18" s="125"/>
      <c r="T18" s="125"/>
      <c r="U18" s="125"/>
      <c r="V18" s="126"/>
      <c r="X18" s="1" t="s">
        <v>46</v>
      </c>
    </row>
    <row r="19" spans="1:25" ht="43.9" customHeight="1">
      <c r="A19" s="134" t="s">
        <v>47</v>
      </c>
      <c r="B19" s="135"/>
      <c r="C19" s="136"/>
      <c r="D19" s="134" t="s">
        <v>48</v>
      </c>
      <c r="E19" s="135"/>
      <c r="F19" s="135"/>
      <c r="G19" s="136"/>
      <c r="H19" s="134" t="s">
        <v>49</v>
      </c>
      <c r="I19" s="135"/>
      <c r="J19" s="135"/>
      <c r="K19" s="136"/>
      <c r="L19" s="137" t="s">
        <v>50</v>
      </c>
      <c r="M19" s="138"/>
      <c r="N19" s="138"/>
      <c r="O19" s="139"/>
      <c r="P19" s="134" t="s">
        <v>51</v>
      </c>
      <c r="Q19" s="135"/>
      <c r="R19" s="136"/>
      <c r="S19" s="137" t="s">
        <v>52</v>
      </c>
      <c r="T19" s="138"/>
      <c r="U19" s="138"/>
      <c r="V19" s="139"/>
    </row>
    <row r="20" spans="1:25" ht="43.9" customHeight="1">
      <c r="A20" s="157" t="s">
        <v>53</v>
      </c>
      <c r="B20" s="158"/>
      <c r="C20" s="159"/>
      <c r="D20" s="157" t="s">
        <v>54</v>
      </c>
      <c r="E20" s="158"/>
      <c r="F20" s="158"/>
      <c r="G20" s="159"/>
      <c r="H20" s="157">
        <v>1</v>
      </c>
      <c r="I20" s="158"/>
      <c r="J20" s="158"/>
      <c r="K20" s="159"/>
      <c r="L20" s="53" t="s">
        <v>55</v>
      </c>
      <c r="M20" s="54"/>
      <c r="N20" s="54"/>
      <c r="O20" s="55"/>
      <c r="P20" s="157" t="s">
        <v>56</v>
      </c>
      <c r="Q20" s="158"/>
      <c r="R20" s="159"/>
      <c r="S20" s="53" t="s">
        <v>57</v>
      </c>
      <c r="T20" s="54"/>
      <c r="U20" s="54"/>
      <c r="V20" s="55"/>
    </row>
    <row r="21" spans="1:25" ht="23.45" customHeight="1">
      <c r="A21" s="110" t="s">
        <v>58</v>
      </c>
      <c r="B21" s="111"/>
      <c r="C21" s="111"/>
      <c r="D21" s="111"/>
      <c r="E21" s="111"/>
      <c r="F21" s="111"/>
      <c r="G21" s="111"/>
      <c r="H21" s="111"/>
      <c r="I21" s="111"/>
      <c r="J21" s="111"/>
      <c r="K21" s="111"/>
      <c r="L21" s="111"/>
      <c r="M21" s="111"/>
      <c r="N21" s="112"/>
      <c r="O21" s="86" t="s">
        <v>59</v>
      </c>
      <c r="P21" s="87"/>
      <c r="Q21" s="87"/>
      <c r="R21" s="87"/>
      <c r="S21" s="87"/>
      <c r="T21" s="87"/>
      <c r="U21" s="87"/>
      <c r="V21" s="88"/>
    </row>
    <row r="22" spans="1:25" ht="25.9" customHeight="1">
      <c r="A22" s="92" t="s">
        <v>60</v>
      </c>
      <c r="B22" s="93"/>
      <c r="C22" s="93"/>
      <c r="D22" s="94"/>
      <c r="E22" s="98" t="s">
        <v>61</v>
      </c>
      <c r="F22" s="99"/>
      <c r="G22" s="99"/>
      <c r="H22" s="99"/>
      <c r="I22" s="100"/>
      <c r="J22" s="95" t="s">
        <v>62</v>
      </c>
      <c r="K22" s="96"/>
      <c r="L22" s="96"/>
      <c r="M22" s="96"/>
      <c r="N22" s="97"/>
      <c r="O22" s="89"/>
      <c r="P22" s="90"/>
      <c r="Q22" s="90"/>
      <c r="R22" s="90"/>
      <c r="S22" s="90"/>
      <c r="T22" s="90"/>
      <c r="U22" s="90"/>
      <c r="V22" s="91"/>
    </row>
    <row r="23" spans="1:25" ht="43.9" customHeight="1">
      <c r="A23" s="101">
        <v>1</v>
      </c>
      <c r="B23" s="102"/>
      <c r="C23" s="102"/>
      <c r="D23" s="103"/>
      <c r="E23" s="104" t="s">
        <v>63</v>
      </c>
      <c r="F23" s="105"/>
      <c r="G23" s="105"/>
      <c r="H23" s="105"/>
      <c r="I23" s="106"/>
      <c r="J23" s="107" t="s">
        <v>64</v>
      </c>
      <c r="K23" s="108"/>
      <c r="L23" s="108"/>
      <c r="M23" s="108"/>
      <c r="N23" s="109"/>
      <c r="O23" s="53" t="s">
        <v>65</v>
      </c>
      <c r="P23" s="54"/>
      <c r="Q23" s="54"/>
      <c r="R23" s="54"/>
      <c r="S23" s="54"/>
      <c r="T23" s="54"/>
      <c r="U23" s="54"/>
      <c r="V23" s="55"/>
    </row>
    <row r="24" spans="1:25" ht="25.15" customHeight="1">
      <c r="A24" s="142" t="s">
        <v>66</v>
      </c>
      <c r="B24" s="142"/>
      <c r="C24" s="142"/>
      <c r="D24" s="142"/>
      <c r="E24" s="142"/>
      <c r="F24" s="142"/>
      <c r="G24" s="142"/>
      <c r="H24" s="142"/>
      <c r="I24" s="142"/>
      <c r="J24" s="142"/>
      <c r="K24" s="142"/>
      <c r="L24" s="142"/>
      <c r="M24" s="142" t="s">
        <v>67</v>
      </c>
      <c r="N24" s="142"/>
      <c r="O24" s="142"/>
      <c r="P24" s="142"/>
      <c r="Q24" s="142"/>
      <c r="R24" s="142"/>
      <c r="S24" s="142"/>
      <c r="T24" s="142"/>
      <c r="U24" s="142"/>
      <c r="V24" s="142"/>
    </row>
    <row r="25" spans="1:25" ht="34.9" customHeight="1">
      <c r="A25" s="62" t="s">
        <v>68</v>
      </c>
      <c r="B25" s="62"/>
      <c r="C25" s="62"/>
      <c r="D25" s="62"/>
      <c r="E25" s="62"/>
      <c r="F25" s="62"/>
      <c r="G25" s="62"/>
      <c r="H25" s="62"/>
      <c r="I25" s="62"/>
      <c r="J25" s="62"/>
      <c r="K25" s="62"/>
      <c r="L25" s="62"/>
      <c r="M25" s="62" t="s">
        <v>69</v>
      </c>
      <c r="N25" s="62"/>
      <c r="O25" s="62"/>
      <c r="P25" s="62"/>
      <c r="Q25" s="62"/>
      <c r="R25" s="62"/>
      <c r="S25" s="62"/>
      <c r="T25" s="62"/>
      <c r="U25" s="62"/>
      <c r="V25" s="62"/>
      <c r="Y25" s="4"/>
    </row>
    <row r="26" spans="1:25" ht="19.149999999999999" customHeight="1">
      <c r="A26" s="124" t="s">
        <v>70</v>
      </c>
      <c r="B26" s="125"/>
      <c r="C26" s="125"/>
      <c r="D26" s="125"/>
      <c r="E26" s="125"/>
      <c r="F26" s="125"/>
      <c r="G26" s="125"/>
      <c r="H26" s="125"/>
      <c r="I26" s="125"/>
      <c r="J26" s="125"/>
      <c r="K26" s="125"/>
      <c r="L26" s="125"/>
      <c r="M26" s="125"/>
      <c r="N26" s="125"/>
      <c r="O26" s="125"/>
      <c r="P26" s="125"/>
      <c r="Q26" s="125"/>
      <c r="R26" s="125"/>
      <c r="S26" s="125"/>
      <c r="T26" s="125"/>
      <c r="U26" s="125"/>
      <c r="V26" s="126"/>
    </row>
    <row r="27" spans="1:25" ht="19.149999999999999" customHeight="1">
      <c r="A27" s="118" t="s">
        <v>71</v>
      </c>
      <c r="B27" s="119"/>
      <c r="C27" s="120">
        <v>2025</v>
      </c>
      <c r="D27" s="121"/>
      <c r="E27" s="121"/>
      <c r="F27" s="121"/>
      <c r="G27" s="121"/>
      <c r="H27" s="121"/>
      <c r="I27" s="122"/>
      <c r="J27" s="68">
        <v>2026</v>
      </c>
      <c r="K27" s="69"/>
      <c r="L27" s="69"/>
      <c r="M27" s="69"/>
      <c r="N27" s="69"/>
      <c r="O27" s="69"/>
      <c r="P27" s="70"/>
      <c r="Q27" s="68">
        <v>2027</v>
      </c>
      <c r="R27" s="69"/>
      <c r="S27" s="69"/>
      <c r="T27" s="69"/>
      <c r="U27" s="69"/>
      <c r="V27" s="70"/>
    </row>
    <row r="28" spans="1:25" ht="19.149999999999999" customHeight="1">
      <c r="A28" s="77" t="s">
        <v>72</v>
      </c>
      <c r="B28" s="77"/>
      <c r="C28" s="71"/>
      <c r="D28" s="72"/>
      <c r="E28" s="72"/>
      <c r="F28" s="72"/>
      <c r="G28" s="72"/>
      <c r="H28" s="72"/>
      <c r="I28" s="73"/>
      <c r="J28" s="74"/>
      <c r="K28" s="75"/>
      <c r="L28" s="75"/>
      <c r="M28" s="75"/>
      <c r="N28" s="75"/>
      <c r="O28" s="75"/>
      <c r="P28" s="76"/>
      <c r="Q28" s="74"/>
      <c r="R28" s="75"/>
      <c r="S28" s="75"/>
      <c r="T28" s="75"/>
      <c r="U28" s="75"/>
      <c r="V28" s="76"/>
      <c r="X28" s="8"/>
      <c r="Y28" s="8"/>
    </row>
    <row r="29" spans="1:25" ht="19.149999999999999" customHeight="1">
      <c r="A29" s="77" t="s">
        <v>73</v>
      </c>
      <c r="B29" s="77"/>
      <c r="C29" s="71"/>
      <c r="D29" s="72"/>
      <c r="E29" s="72"/>
      <c r="F29" s="72"/>
      <c r="G29" s="72"/>
      <c r="H29" s="72"/>
      <c r="I29" s="73"/>
      <c r="J29" s="74"/>
      <c r="K29" s="75"/>
      <c r="L29" s="75"/>
      <c r="M29" s="75"/>
      <c r="N29" s="75"/>
      <c r="O29" s="75"/>
      <c r="P29" s="76"/>
      <c r="Q29" s="74"/>
      <c r="R29" s="75"/>
      <c r="S29" s="75"/>
      <c r="T29" s="75"/>
      <c r="U29" s="75"/>
      <c r="V29" s="76"/>
      <c r="W29" s="4"/>
    </row>
    <row r="30" spans="1:25" ht="19.899999999999999" customHeight="1">
      <c r="A30" s="83" t="s">
        <v>74</v>
      </c>
      <c r="B30" s="83"/>
      <c r="C30" s="83"/>
      <c r="D30" s="83"/>
      <c r="E30" s="83"/>
      <c r="F30" s="83"/>
      <c r="G30" s="83"/>
      <c r="H30" s="83"/>
      <c r="I30" s="83"/>
      <c r="J30" s="83"/>
      <c r="K30" s="83"/>
      <c r="L30" s="83"/>
      <c r="M30" s="83"/>
      <c r="N30" s="83"/>
      <c r="O30" s="83"/>
      <c r="P30" s="83"/>
      <c r="Q30" s="83"/>
      <c r="R30" s="83"/>
      <c r="S30" s="83"/>
      <c r="T30" s="83"/>
      <c r="U30" s="83"/>
      <c r="V30" s="83"/>
    </row>
    <row r="31" spans="1:25" ht="19.899999999999999" customHeight="1">
      <c r="A31" s="22"/>
      <c r="B31" s="10"/>
      <c r="C31" s="10"/>
      <c r="D31" s="10"/>
      <c r="E31" s="10"/>
      <c r="F31" s="10"/>
      <c r="G31" s="10"/>
      <c r="H31" s="10"/>
      <c r="I31" s="10"/>
      <c r="J31" s="10"/>
      <c r="K31" s="10"/>
      <c r="L31" s="10"/>
      <c r="M31" s="10"/>
      <c r="N31" s="10"/>
      <c r="O31" s="10"/>
      <c r="P31" s="10"/>
      <c r="Q31" s="10"/>
      <c r="R31" s="10"/>
      <c r="S31" s="10"/>
      <c r="T31" s="10"/>
      <c r="U31" s="10"/>
      <c r="V31" s="23"/>
    </row>
    <row r="32" spans="1:25" ht="26.45">
      <c r="A32" s="5" t="s">
        <v>75</v>
      </c>
      <c r="B32" s="6" t="s">
        <v>76</v>
      </c>
      <c r="C32" s="1"/>
      <c r="D32" s="1"/>
      <c r="G32" s="210"/>
      <c r="H32" s="210"/>
      <c r="I32" s="210"/>
      <c r="J32" s="210"/>
      <c r="K32" s="210"/>
      <c r="L32" s="210"/>
      <c r="M32" s="210"/>
      <c r="N32" s="210"/>
      <c r="O32" s="210"/>
      <c r="P32" s="210"/>
      <c r="Q32" s="211"/>
      <c r="R32" s="211"/>
      <c r="S32" s="211"/>
      <c r="T32" s="211"/>
      <c r="U32" s="211"/>
      <c r="V32" s="212"/>
    </row>
    <row r="33" spans="1:25" ht="17.649999999999999" customHeight="1">
      <c r="A33" s="7">
        <v>2025</v>
      </c>
      <c r="B33" s="9">
        <f>IF(ISERROR($C$28/$C$29),0,$C$28/$C$29)</f>
        <v>0</v>
      </c>
      <c r="C33" s="1"/>
      <c r="D33" s="1"/>
      <c r="G33" s="213"/>
      <c r="H33" s="213"/>
      <c r="I33" s="210"/>
      <c r="J33" s="210"/>
      <c r="K33" s="10"/>
      <c r="L33" s="11"/>
      <c r="M33" s="213"/>
      <c r="N33" s="213"/>
      <c r="O33" s="213"/>
      <c r="P33" s="213"/>
      <c r="Q33" s="214"/>
      <c r="R33" s="214"/>
      <c r="S33" s="214"/>
      <c r="T33" s="214"/>
      <c r="U33" s="214"/>
      <c r="V33" s="215"/>
    </row>
    <row r="34" spans="1:25" ht="17.649999999999999" customHeight="1">
      <c r="A34" s="7">
        <v>2026</v>
      </c>
      <c r="B34" s="9">
        <f>IF(ISERROR($J$28/$J$29),0,$J$28/$J$29)</f>
        <v>0</v>
      </c>
      <c r="C34" s="1"/>
      <c r="D34" s="1"/>
      <c r="G34" s="210"/>
      <c r="H34" s="210"/>
      <c r="I34" s="210"/>
      <c r="J34" s="210"/>
      <c r="K34" s="12"/>
      <c r="L34" s="10"/>
      <c r="M34" s="210"/>
      <c r="N34" s="210"/>
      <c r="O34" s="210"/>
      <c r="P34" s="210"/>
      <c r="Q34" s="214"/>
      <c r="R34" s="214"/>
      <c r="S34" s="214"/>
      <c r="T34" s="214"/>
      <c r="U34" s="214"/>
      <c r="V34" s="215"/>
    </row>
    <row r="35" spans="1:25" ht="17.649999999999999" customHeight="1">
      <c r="A35" s="7">
        <v>2027</v>
      </c>
      <c r="B35" s="9">
        <f>IF(ISERROR($Q$28/$Q$29),0,$Q$28/$Q$29)</f>
        <v>0</v>
      </c>
      <c r="C35" s="1"/>
      <c r="D35" s="1"/>
      <c r="G35" s="210"/>
      <c r="H35" s="210"/>
      <c r="I35" s="210"/>
      <c r="J35" s="210"/>
      <c r="K35" s="12"/>
      <c r="L35" s="10"/>
      <c r="M35" s="210"/>
      <c r="N35" s="210"/>
      <c r="O35" s="210"/>
      <c r="P35" s="210"/>
      <c r="Q35" s="214"/>
      <c r="R35" s="214"/>
      <c r="S35" s="214"/>
      <c r="T35" s="214"/>
      <c r="U35" s="214"/>
      <c r="V35" s="215"/>
    </row>
    <row r="36" spans="1:25" ht="17.649999999999999" customHeight="1">
      <c r="A36" s="44"/>
      <c r="B36" s="45"/>
      <c r="G36" s="210"/>
      <c r="H36" s="210"/>
      <c r="I36" s="210"/>
      <c r="J36" s="210"/>
      <c r="K36" s="12"/>
      <c r="L36" s="10"/>
      <c r="M36" s="210"/>
      <c r="N36" s="210"/>
      <c r="O36" s="210"/>
      <c r="P36" s="210"/>
      <c r="Q36" s="214"/>
      <c r="R36" s="214"/>
      <c r="S36" s="214"/>
      <c r="T36" s="214"/>
      <c r="U36" s="214"/>
      <c r="V36" s="215"/>
    </row>
    <row r="37" spans="1:25" ht="17.649999999999999" customHeight="1">
      <c r="A37" s="46"/>
      <c r="G37" s="210"/>
      <c r="H37" s="210"/>
      <c r="I37" s="210"/>
      <c r="J37" s="210"/>
      <c r="K37" s="12"/>
      <c r="L37" s="10"/>
      <c r="M37" s="210"/>
      <c r="N37" s="210"/>
      <c r="O37" s="210"/>
      <c r="P37" s="210"/>
      <c r="Q37" s="214"/>
      <c r="R37" s="214"/>
      <c r="S37" s="214"/>
      <c r="T37" s="214"/>
      <c r="U37" s="214"/>
      <c r="V37" s="215"/>
    </row>
    <row r="38" spans="1:25" ht="17.649999999999999" customHeight="1">
      <c r="A38" s="46"/>
      <c r="G38" s="210"/>
      <c r="H38" s="210"/>
      <c r="I38" s="210"/>
      <c r="J38" s="210"/>
      <c r="K38" s="12"/>
      <c r="L38" s="10"/>
      <c r="M38" s="210"/>
      <c r="N38" s="210"/>
      <c r="O38" s="210"/>
      <c r="P38" s="210"/>
      <c r="Q38" s="214"/>
      <c r="R38" s="214"/>
      <c r="S38" s="214"/>
      <c r="T38" s="214"/>
      <c r="U38" s="214"/>
      <c r="V38" s="215"/>
    </row>
    <row r="39" spans="1:25" ht="17.649999999999999" customHeight="1">
      <c r="A39" s="46"/>
      <c r="G39" s="210"/>
      <c r="H39" s="210"/>
      <c r="I39" s="210"/>
      <c r="J39" s="210"/>
      <c r="K39" s="12"/>
      <c r="L39" s="10"/>
      <c r="M39" s="210"/>
      <c r="N39" s="210"/>
      <c r="O39" s="210"/>
      <c r="P39" s="210"/>
      <c r="Q39" s="214"/>
      <c r="R39" s="214"/>
      <c r="S39" s="214"/>
      <c r="T39" s="214"/>
      <c r="U39" s="214"/>
      <c r="V39" s="215"/>
    </row>
    <row r="40" spans="1:25" ht="17.649999999999999" customHeight="1">
      <c r="A40" s="46"/>
      <c r="G40" s="210"/>
      <c r="H40" s="210"/>
      <c r="I40" s="210"/>
      <c r="J40" s="210"/>
      <c r="K40" s="12"/>
      <c r="L40" s="10"/>
      <c r="M40" s="210"/>
      <c r="N40" s="210"/>
      <c r="O40" s="210"/>
      <c r="P40" s="210"/>
      <c r="Q40" s="214"/>
      <c r="R40" s="214"/>
      <c r="S40" s="214"/>
      <c r="T40" s="214"/>
      <c r="U40" s="214"/>
      <c r="V40" s="215"/>
    </row>
    <row r="41" spans="1:25" ht="17.649999999999999" customHeight="1">
      <c r="A41" s="46"/>
      <c r="G41" s="210"/>
      <c r="H41" s="210"/>
      <c r="I41" s="210"/>
      <c r="J41" s="210"/>
      <c r="K41" s="12"/>
      <c r="L41" s="10"/>
      <c r="M41" s="210"/>
      <c r="N41" s="210"/>
      <c r="O41" s="210"/>
      <c r="P41" s="210"/>
      <c r="Q41" s="214"/>
      <c r="R41" s="214"/>
      <c r="S41" s="214"/>
      <c r="T41" s="214"/>
      <c r="U41" s="214"/>
      <c r="V41" s="215"/>
    </row>
    <row r="42" spans="1:25" ht="17.649999999999999" customHeight="1">
      <c r="A42" s="46"/>
      <c r="G42" s="210"/>
      <c r="H42" s="210"/>
      <c r="I42" s="210"/>
      <c r="J42" s="210"/>
      <c r="K42" s="12"/>
      <c r="L42" s="10"/>
      <c r="M42" s="210"/>
      <c r="N42" s="210"/>
      <c r="O42" s="210"/>
      <c r="P42" s="210"/>
      <c r="Q42" s="214"/>
      <c r="R42" s="214"/>
      <c r="S42" s="214"/>
      <c r="T42" s="214"/>
      <c r="U42" s="214"/>
      <c r="V42" s="215"/>
    </row>
    <row r="43" spans="1:25" ht="17.649999999999999" customHeight="1">
      <c r="A43" s="46"/>
      <c r="G43" s="210"/>
      <c r="H43" s="210"/>
      <c r="I43" s="210"/>
      <c r="J43" s="210"/>
      <c r="K43" s="12"/>
      <c r="L43" s="10"/>
      <c r="M43" s="210"/>
      <c r="N43" s="210"/>
      <c r="O43" s="210"/>
      <c r="P43" s="210"/>
      <c r="Q43" s="214"/>
      <c r="R43" s="214"/>
      <c r="S43" s="214"/>
      <c r="T43" s="214"/>
      <c r="U43" s="214"/>
      <c r="V43" s="215"/>
    </row>
    <row r="44" spans="1:25" ht="17.25" customHeight="1">
      <c r="A44" s="46"/>
      <c r="G44" s="210"/>
      <c r="H44" s="210"/>
      <c r="I44" s="210"/>
      <c r="J44" s="210"/>
      <c r="K44" s="12"/>
      <c r="L44" s="10"/>
      <c r="M44" s="210"/>
      <c r="N44" s="210"/>
      <c r="O44" s="210"/>
      <c r="P44" s="210"/>
      <c r="Q44" s="211"/>
      <c r="R44" s="211"/>
      <c r="S44" s="211"/>
      <c r="T44" s="211"/>
      <c r="U44" s="211"/>
      <c r="V44" s="212"/>
    </row>
    <row r="45" spans="1:25" ht="17.25" customHeight="1">
      <c r="A45" s="24"/>
      <c r="B45" s="15"/>
      <c r="C45" s="21"/>
      <c r="D45" s="21"/>
      <c r="K45" s="12"/>
      <c r="L45" s="10"/>
      <c r="V45" s="25"/>
    </row>
    <row r="46" spans="1:25" ht="15.75" customHeight="1">
      <c r="A46" s="116" t="s">
        <v>77</v>
      </c>
      <c r="B46" s="116"/>
      <c r="C46" s="116"/>
      <c r="D46" s="116"/>
      <c r="E46" s="116"/>
      <c r="F46" s="116"/>
      <c r="G46" s="116"/>
      <c r="H46" s="116"/>
      <c r="I46" s="116"/>
      <c r="J46" s="116"/>
      <c r="K46" s="116"/>
      <c r="L46" s="116"/>
      <c r="M46" s="116"/>
      <c r="N46" s="116"/>
      <c r="O46" s="116"/>
      <c r="P46" s="116"/>
      <c r="Q46" s="116"/>
      <c r="R46" s="116"/>
      <c r="S46" s="116"/>
      <c r="T46" s="116"/>
      <c r="U46" s="116"/>
      <c r="V46" s="116"/>
      <c r="X46" s="13"/>
    </row>
    <row r="47" spans="1:25" ht="43.9" customHeight="1">
      <c r="A47" s="137" t="s">
        <v>78</v>
      </c>
      <c r="B47" s="139"/>
      <c r="C47" s="160"/>
      <c r="D47" s="160"/>
      <c r="E47" s="160"/>
      <c r="F47" s="160"/>
      <c r="G47" s="160"/>
      <c r="H47" s="160"/>
      <c r="I47" s="160"/>
      <c r="J47" s="160"/>
      <c r="K47" s="160"/>
      <c r="L47" s="160"/>
      <c r="M47" s="160"/>
      <c r="N47" s="160"/>
      <c r="O47" s="160"/>
      <c r="P47" s="160"/>
      <c r="Q47" s="160"/>
      <c r="R47" s="160"/>
      <c r="S47" s="160"/>
      <c r="T47" s="160"/>
      <c r="U47" s="160"/>
      <c r="V47" s="161"/>
      <c r="W47" s="10">
        <f>LEN(C47)</f>
        <v>0</v>
      </c>
      <c r="X47" s="10"/>
      <c r="Y47" s="10"/>
    </row>
    <row r="48" spans="1:25" ht="18" customHeight="1">
      <c r="A48" s="84" t="s">
        <v>79</v>
      </c>
      <c r="B48" s="84"/>
      <c r="C48" s="84"/>
      <c r="D48" s="84"/>
      <c r="E48" s="84"/>
      <c r="F48" s="84"/>
      <c r="G48" s="84"/>
      <c r="H48" s="84"/>
      <c r="I48" s="84"/>
      <c r="J48" s="84"/>
      <c r="K48" s="84"/>
      <c r="L48" s="84"/>
      <c r="M48" s="84"/>
      <c r="N48" s="84"/>
      <c r="O48" s="84"/>
      <c r="P48" s="84"/>
      <c r="Q48" s="84"/>
      <c r="R48" s="84"/>
      <c r="S48" s="84"/>
      <c r="T48" s="84"/>
      <c r="U48" s="84"/>
      <c r="V48" s="84"/>
      <c r="W48" s="14"/>
      <c r="X48" s="15"/>
      <c r="Y48" s="12"/>
    </row>
    <row r="49" spans="1:25" ht="32.25" customHeight="1">
      <c r="A49" s="137" t="s">
        <v>78</v>
      </c>
      <c r="B49" s="139"/>
      <c r="C49" s="160"/>
      <c r="D49" s="160"/>
      <c r="E49" s="160"/>
      <c r="F49" s="160"/>
      <c r="G49" s="160"/>
      <c r="H49" s="160"/>
      <c r="I49" s="160"/>
      <c r="J49" s="160"/>
      <c r="K49" s="160"/>
      <c r="L49" s="160"/>
      <c r="M49" s="160"/>
      <c r="N49" s="160"/>
      <c r="O49" s="160"/>
      <c r="P49" s="160"/>
      <c r="Q49" s="160"/>
      <c r="R49" s="160"/>
      <c r="S49" s="160"/>
      <c r="T49" s="160"/>
      <c r="U49" s="160"/>
      <c r="V49" s="161"/>
      <c r="W49" s="10">
        <f>LEN(C49)</f>
        <v>0</v>
      </c>
      <c r="X49" s="15"/>
      <c r="Y49" s="12"/>
    </row>
    <row r="50" spans="1:25" ht="20.45" customHeight="1">
      <c r="A50" s="84" t="s">
        <v>80</v>
      </c>
      <c r="B50" s="84"/>
      <c r="C50" s="84"/>
      <c r="D50" s="84"/>
      <c r="E50" s="84"/>
      <c r="F50" s="84"/>
      <c r="G50" s="84"/>
      <c r="H50" s="84"/>
      <c r="I50" s="84"/>
      <c r="J50" s="84"/>
      <c r="K50" s="84"/>
      <c r="L50" s="84"/>
      <c r="M50" s="84"/>
      <c r="N50" s="84"/>
      <c r="O50" s="84"/>
      <c r="P50" s="84"/>
      <c r="Q50" s="84"/>
      <c r="R50" s="84"/>
      <c r="S50" s="84"/>
      <c r="T50" s="84"/>
      <c r="U50" s="84"/>
      <c r="V50" s="84"/>
      <c r="W50" s="14"/>
      <c r="X50" s="15"/>
      <c r="Y50" s="12"/>
    </row>
    <row r="51" spans="1:25" ht="32.25" customHeight="1">
      <c r="A51" s="137" t="s">
        <v>78</v>
      </c>
      <c r="B51" s="139"/>
      <c r="C51" s="160"/>
      <c r="D51" s="160"/>
      <c r="E51" s="160"/>
      <c r="F51" s="160"/>
      <c r="G51" s="160"/>
      <c r="H51" s="160"/>
      <c r="I51" s="160"/>
      <c r="J51" s="160"/>
      <c r="K51" s="160"/>
      <c r="L51" s="160"/>
      <c r="M51" s="160"/>
      <c r="N51" s="160"/>
      <c r="O51" s="160"/>
      <c r="P51" s="160"/>
      <c r="Q51" s="160"/>
      <c r="R51" s="160"/>
      <c r="S51" s="160"/>
      <c r="T51" s="160"/>
      <c r="U51" s="160"/>
      <c r="V51" s="161"/>
      <c r="W51" s="14"/>
      <c r="X51" s="15"/>
      <c r="Y51" s="12"/>
    </row>
    <row r="52" spans="1:25" ht="16.149999999999999" customHeight="1">
      <c r="A52" s="84" t="s">
        <v>81</v>
      </c>
      <c r="B52" s="84"/>
      <c r="C52" s="84"/>
      <c r="D52" s="84"/>
      <c r="E52" s="84"/>
      <c r="F52" s="84"/>
      <c r="G52" s="84"/>
      <c r="H52" s="84"/>
      <c r="I52" s="84"/>
      <c r="J52" s="84"/>
      <c r="K52" s="84"/>
      <c r="L52" s="84"/>
      <c r="M52" s="84"/>
      <c r="N52" s="84"/>
      <c r="O52" s="84"/>
      <c r="P52" s="84"/>
      <c r="Q52" s="84"/>
      <c r="R52" s="84"/>
      <c r="S52" s="84"/>
      <c r="T52" s="84"/>
      <c r="U52" s="84"/>
      <c r="V52" s="84"/>
      <c r="W52" s="14"/>
      <c r="X52" s="15"/>
      <c r="Y52" s="12"/>
    </row>
    <row r="53" spans="1:25" ht="15.6" customHeight="1">
      <c r="A53" s="20" t="s">
        <v>3</v>
      </c>
      <c r="B53" s="114" t="s">
        <v>82</v>
      </c>
      <c r="C53" s="115"/>
      <c r="D53" s="113" t="s">
        <v>83</v>
      </c>
      <c r="E53" s="114"/>
      <c r="F53" s="114"/>
      <c r="G53" s="114"/>
      <c r="H53" s="114"/>
      <c r="I53" s="114"/>
      <c r="J53" s="115"/>
      <c r="K53" s="113" t="s">
        <v>84</v>
      </c>
      <c r="L53" s="114"/>
      <c r="M53" s="114"/>
      <c r="N53" s="114"/>
      <c r="O53" s="114"/>
      <c r="P53" s="114"/>
      <c r="Q53" s="115"/>
      <c r="R53" s="113" t="s">
        <v>85</v>
      </c>
      <c r="S53" s="114"/>
      <c r="T53" s="114"/>
      <c r="U53" s="114"/>
      <c r="V53" s="115"/>
      <c r="W53" s="14"/>
      <c r="X53" s="15"/>
      <c r="Y53" s="12"/>
    </row>
    <row r="54" spans="1:25" ht="15" customHeight="1">
      <c r="A54" s="19">
        <v>1</v>
      </c>
      <c r="B54" s="56">
        <v>45679</v>
      </c>
      <c r="C54" s="57"/>
      <c r="D54" s="58" t="s">
        <v>86</v>
      </c>
      <c r="E54" s="59"/>
      <c r="F54" s="59"/>
      <c r="G54" s="59"/>
      <c r="H54" s="59"/>
      <c r="I54" s="59"/>
      <c r="J54" s="60"/>
      <c r="K54" s="58" t="s">
        <v>87</v>
      </c>
      <c r="L54" s="59"/>
      <c r="M54" s="59"/>
      <c r="N54" s="59"/>
      <c r="O54" s="59"/>
      <c r="P54" s="59"/>
      <c r="Q54" s="60"/>
      <c r="R54" s="61">
        <v>45729</v>
      </c>
      <c r="S54" s="62"/>
      <c r="T54" s="62"/>
      <c r="U54" s="62"/>
      <c r="V54" s="62"/>
      <c r="W54" s="14"/>
      <c r="X54" s="15"/>
      <c r="Y54" s="12"/>
    </row>
    <row r="55" spans="1:25" ht="15.6" customHeight="1">
      <c r="A55" s="50" t="s">
        <v>88</v>
      </c>
      <c r="B55" s="51"/>
      <c r="C55" s="51"/>
      <c r="D55" s="51"/>
      <c r="E55" s="51"/>
      <c r="F55" s="51"/>
      <c r="G55" s="51"/>
      <c r="H55" s="51"/>
      <c r="I55" s="51"/>
      <c r="J55" s="51"/>
      <c r="K55" s="51"/>
      <c r="L55" s="51"/>
      <c r="M55" s="51"/>
      <c r="N55" s="51"/>
      <c r="O55" s="51"/>
      <c r="P55" s="51"/>
      <c r="Q55" s="51"/>
      <c r="R55" s="51"/>
      <c r="S55" s="51"/>
      <c r="T55" s="51"/>
      <c r="U55" s="51"/>
      <c r="V55" s="52"/>
      <c r="W55" s="14"/>
      <c r="X55" s="15"/>
      <c r="Y55" s="12"/>
    </row>
    <row r="56" spans="1:25" ht="26.65" customHeight="1">
      <c r="A56" s="16" t="s">
        <v>89</v>
      </c>
      <c r="B56" s="53" t="s">
        <v>90</v>
      </c>
      <c r="C56" s="54"/>
      <c r="D56" s="54"/>
      <c r="E56" s="54"/>
      <c r="F56" s="54"/>
      <c r="G56" s="54"/>
      <c r="H56" s="54"/>
      <c r="I56" s="54"/>
      <c r="J56" s="54"/>
      <c r="K56" s="54"/>
      <c r="L56" s="55"/>
      <c r="M56" s="66" t="s">
        <v>91</v>
      </c>
      <c r="N56" s="67"/>
      <c r="O56" s="53" t="s">
        <v>92</v>
      </c>
      <c r="P56" s="54"/>
      <c r="Q56" s="54"/>
      <c r="R56" s="54"/>
      <c r="S56" s="54"/>
      <c r="T56" s="54"/>
      <c r="U56" s="54"/>
      <c r="V56" s="55"/>
    </row>
    <row r="57" spans="1:25" ht="26.65" customHeight="1">
      <c r="A57" s="16" t="s">
        <v>89</v>
      </c>
      <c r="B57" s="53" t="s">
        <v>93</v>
      </c>
      <c r="C57" s="54"/>
      <c r="D57" s="54"/>
      <c r="E57" s="54"/>
      <c r="F57" s="54"/>
      <c r="G57" s="54"/>
      <c r="H57" s="54"/>
      <c r="I57" s="54"/>
      <c r="J57" s="54"/>
      <c r="K57" s="54"/>
      <c r="L57" s="55"/>
      <c r="M57" s="66" t="s">
        <v>91</v>
      </c>
      <c r="N57" s="67"/>
      <c r="O57" s="53" t="s">
        <v>94</v>
      </c>
      <c r="P57" s="54"/>
      <c r="Q57" s="54"/>
      <c r="R57" s="54"/>
      <c r="S57" s="54"/>
      <c r="T57" s="54"/>
      <c r="U57" s="54"/>
      <c r="V57" s="55"/>
    </row>
    <row r="58" spans="1:25" ht="24.6" customHeight="1">
      <c r="A58" s="16" t="s">
        <v>95</v>
      </c>
      <c r="B58" s="63" t="s">
        <v>96</v>
      </c>
      <c r="C58" s="64"/>
      <c r="D58" s="64"/>
      <c r="E58" s="64"/>
      <c r="F58" s="64"/>
      <c r="G58" s="64"/>
      <c r="H58" s="64"/>
      <c r="I58" s="64"/>
      <c r="J58" s="64"/>
      <c r="K58" s="64"/>
      <c r="L58" s="65"/>
      <c r="M58" s="66" t="s">
        <v>91</v>
      </c>
      <c r="N58" s="67"/>
      <c r="O58" s="53" t="s">
        <v>97</v>
      </c>
      <c r="P58" s="54"/>
      <c r="Q58" s="54"/>
      <c r="R58" s="54"/>
      <c r="S58" s="54"/>
      <c r="T58" s="54"/>
      <c r="U58" s="54"/>
      <c r="V58" s="55"/>
    </row>
    <row r="59" spans="1:25" ht="27.6" customHeight="1">
      <c r="A59" s="16" t="s">
        <v>98</v>
      </c>
      <c r="B59" s="53" t="s">
        <v>99</v>
      </c>
      <c r="C59" s="54"/>
      <c r="D59" s="54"/>
      <c r="E59" s="54"/>
      <c r="F59" s="54"/>
      <c r="G59" s="54"/>
      <c r="H59" s="54"/>
      <c r="I59" s="54"/>
      <c r="J59" s="54"/>
      <c r="K59" s="54"/>
      <c r="L59" s="55"/>
      <c r="M59" s="66" t="s">
        <v>91</v>
      </c>
      <c r="N59" s="67"/>
      <c r="O59" s="53" t="s">
        <v>100</v>
      </c>
      <c r="P59" s="54"/>
      <c r="Q59" s="54"/>
      <c r="R59" s="54"/>
      <c r="S59" s="54"/>
      <c r="T59" s="54"/>
      <c r="U59" s="54"/>
      <c r="V59" s="55"/>
    </row>
    <row r="60" spans="1:25" ht="13.5" customHeight="1">
      <c r="A60" s="50" t="s">
        <v>101</v>
      </c>
      <c r="B60" s="51"/>
      <c r="C60" s="51"/>
      <c r="D60" s="51"/>
      <c r="E60" s="51"/>
      <c r="F60" s="51"/>
      <c r="G60" s="51"/>
      <c r="H60" s="51"/>
      <c r="I60" s="51"/>
      <c r="J60" s="51"/>
      <c r="K60" s="51"/>
      <c r="L60" s="51"/>
      <c r="M60" s="51"/>
      <c r="N60" s="51"/>
      <c r="O60" s="51"/>
      <c r="P60" s="51"/>
      <c r="Q60" s="51"/>
      <c r="R60" s="51"/>
      <c r="S60" s="51"/>
      <c r="T60" s="51"/>
      <c r="U60" s="51"/>
      <c r="V60" s="52"/>
    </row>
    <row r="61" spans="1:25" ht="19.899999999999999" customHeight="1">
      <c r="A61" s="30" t="s">
        <v>102</v>
      </c>
      <c r="B61" s="78" t="s">
        <v>103</v>
      </c>
      <c r="C61" s="79"/>
      <c r="D61" s="79"/>
      <c r="E61" s="79"/>
      <c r="F61" s="79"/>
      <c r="G61" s="79"/>
      <c r="H61" s="79"/>
      <c r="I61" s="79"/>
      <c r="J61" s="79"/>
      <c r="K61" s="79"/>
      <c r="L61" s="80"/>
      <c r="M61" s="81" t="s">
        <v>91</v>
      </c>
      <c r="N61" s="82"/>
      <c r="O61" s="78" t="s">
        <v>104</v>
      </c>
      <c r="P61" s="79"/>
      <c r="Q61" s="79"/>
      <c r="R61" s="79"/>
      <c r="S61" s="79"/>
      <c r="T61" s="79"/>
      <c r="U61" s="79"/>
      <c r="V61" s="80"/>
    </row>
    <row r="62" spans="1:25" ht="13.5" customHeight="1">
      <c r="A62" s="85" t="s">
        <v>105</v>
      </c>
      <c r="B62" s="85"/>
      <c r="C62" s="85"/>
      <c r="D62" s="85"/>
      <c r="E62" s="85"/>
      <c r="F62" s="85"/>
      <c r="G62" s="85"/>
      <c r="H62" s="85"/>
      <c r="I62" s="85"/>
      <c r="J62" s="85"/>
      <c r="K62" s="85"/>
      <c r="L62" s="85"/>
      <c r="M62" s="85"/>
      <c r="N62" s="85"/>
      <c r="O62" s="85"/>
      <c r="P62" s="85"/>
      <c r="Q62" s="85"/>
      <c r="R62" s="85"/>
      <c r="S62" s="85"/>
      <c r="T62" s="85"/>
      <c r="U62" s="85"/>
      <c r="V62" s="85"/>
    </row>
  </sheetData>
  <sheetProtection algorithmName="SHA-512" hashValue="dO2Ng+9vqFfkIYmNYUu7OE6hwmhRQ6Zuvvuf+ZaOEAsqySuAQaIy52a9u5uGND2J5sgHqfNJ5iiP3ELSo056nA==" saltValue="bYKJzSWRIwDc1nyP/wvA8Q==" spinCount="100000" sheet="1" formatCells="0" formatColumns="0" formatRows="0" insertColumns="0" insertRows="0" insertHyperlinks="0" deleteColumns="0" deleteRows="0" sort="0" autoFilter="0" pivotTables="0"/>
  <mergeCells count="181">
    <mergeCell ref="A55:V55"/>
    <mergeCell ref="G35:H35"/>
    <mergeCell ref="M41:N41"/>
    <mergeCell ref="O41:P41"/>
    <mergeCell ref="G38:H38"/>
    <mergeCell ref="M37:N37"/>
    <mergeCell ref="I40:J40"/>
    <mergeCell ref="M40:N40"/>
    <mergeCell ref="O40:P40"/>
    <mergeCell ref="A47:B47"/>
    <mergeCell ref="C47:V47"/>
    <mergeCell ref="A49:B49"/>
    <mergeCell ref="C49:V49"/>
    <mergeCell ref="A51:B51"/>
    <mergeCell ref="C51:V51"/>
    <mergeCell ref="R13:V13"/>
    <mergeCell ref="N13:O13"/>
    <mergeCell ref="H12:M12"/>
    <mergeCell ref="H13:M13"/>
    <mergeCell ref="C12:G12"/>
    <mergeCell ref="C13:G13"/>
    <mergeCell ref="A25:L25"/>
    <mergeCell ref="M25:V25"/>
    <mergeCell ref="A26:V26"/>
    <mergeCell ref="Q16:S17"/>
    <mergeCell ref="S19:V19"/>
    <mergeCell ref="A18:V18"/>
    <mergeCell ref="A24:L24"/>
    <mergeCell ref="A16:E17"/>
    <mergeCell ref="F16:I17"/>
    <mergeCell ref="M24:V24"/>
    <mergeCell ref="J16:M17"/>
    <mergeCell ref="A12:B12"/>
    <mergeCell ref="P19:R19"/>
    <mergeCell ref="A20:C20"/>
    <mergeCell ref="D20:G20"/>
    <mergeCell ref="H20:K20"/>
    <mergeCell ref="L20:O20"/>
    <mergeCell ref="P20:R20"/>
    <mergeCell ref="A6:V6"/>
    <mergeCell ref="F10:N10"/>
    <mergeCell ref="F11:N11"/>
    <mergeCell ref="S7:V7"/>
    <mergeCell ref="H7:R7"/>
    <mergeCell ref="H8:R8"/>
    <mergeCell ref="A7:G7"/>
    <mergeCell ref="A8:G8"/>
    <mergeCell ref="S8:V8"/>
    <mergeCell ref="A10:E10"/>
    <mergeCell ref="A11:E11"/>
    <mergeCell ref="A1:B4"/>
    <mergeCell ref="C1:P2"/>
    <mergeCell ref="C3:P4"/>
    <mergeCell ref="T1:V1"/>
    <mergeCell ref="T2:V2"/>
    <mergeCell ref="T3:V3"/>
    <mergeCell ref="T4:V4"/>
    <mergeCell ref="Q1:S1"/>
    <mergeCell ref="Q2:S2"/>
    <mergeCell ref="Q3:S3"/>
    <mergeCell ref="Q4:S4"/>
    <mergeCell ref="N12:O12"/>
    <mergeCell ref="A5:V5"/>
    <mergeCell ref="A9:V9"/>
    <mergeCell ref="A14:E15"/>
    <mergeCell ref="F14:I15"/>
    <mergeCell ref="J14:M15"/>
    <mergeCell ref="N14:V14"/>
    <mergeCell ref="T16:V17"/>
    <mergeCell ref="A19:C19"/>
    <mergeCell ref="D19:G19"/>
    <mergeCell ref="H19:K19"/>
    <mergeCell ref="L19:O19"/>
    <mergeCell ref="P12:Q12"/>
    <mergeCell ref="P13:Q13"/>
    <mergeCell ref="N15:P15"/>
    <mergeCell ref="Q15:S15"/>
    <mergeCell ref="T15:V15"/>
    <mergeCell ref="U10:V10"/>
    <mergeCell ref="U11:V11"/>
    <mergeCell ref="O10:Q10"/>
    <mergeCell ref="O11:Q11"/>
    <mergeCell ref="R10:T10"/>
    <mergeCell ref="R11:T11"/>
    <mergeCell ref="R12:V12"/>
    <mergeCell ref="A13:B13"/>
    <mergeCell ref="O35:P35"/>
    <mergeCell ref="O39:P39"/>
    <mergeCell ref="M39:N39"/>
    <mergeCell ref="G36:H36"/>
    <mergeCell ref="I36:J36"/>
    <mergeCell ref="M36:N36"/>
    <mergeCell ref="G41:H41"/>
    <mergeCell ref="G44:H44"/>
    <mergeCell ref="I44:J44"/>
    <mergeCell ref="M44:N44"/>
    <mergeCell ref="O44:P44"/>
    <mergeCell ref="G42:H42"/>
    <mergeCell ref="I42:J42"/>
    <mergeCell ref="M42:N42"/>
    <mergeCell ref="O42:P42"/>
    <mergeCell ref="G43:H43"/>
    <mergeCell ref="I43:J43"/>
    <mergeCell ref="M43:N43"/>
    <mergeCell ref="O43:P43"/>
    <mergeCell ref="I41:J41"/>
    <mergeCell ref="A27:B27"/>
    <mergeCell ref="C27:I27"/>
    <mergeCell ref="J27:P27"/>
    <mergeCell ref="A62:V62"/>
    <mergeCell ref="O21:V22"/>
    <mergeCell ref="O23:V23"/>
    <mergeCell ref="A22:D22"/>
    <mergeCell ref="J22:N22"/>
    <mergeCell ref="E22:I22"/>
    <mergeCell ref="A23:D23"/>
    <mergeCell ref="E23:I23"/>
    <mergeCell ref="J23:N23"/>
    <mergeCell ref="A21:N21"/>
    <mergeCell ref="A48:V48"/>
    <mergeCell ref="A52:V52"/>
    <mergeCell ref="R53:V53"/>
    <mergeCell ref="K53:Q53"/>
    <mergeCell ref="B53:C53"/>
    <mergeCell ref="D53:J53"/>
    <mergeCell ref="G32:H33"/>
    <mergeCell ref="I32:L32"/>
    <mergeCell ref="A29:B29"/>
    <mergeCell ref="G40:H40"/>
    <mergeCell ref="I38:J38"/>
    <mergeCell ref="A46:V46"/>
    <mergeCell ref="M59:N59"/>
    <mergeCell ref="O57:V57"/>
    <mergeCell ref="B61:L61"/>
    <mergeCell ref="M61:N61"/>
    <mergeCell ref="O61:V61"/>
    <mergeCell ref="I33:J33"/>
    <mergeCell ref="A30:V30"/>
    <mergeCell ref="Q32:V32"/>
    <mergeCell ref="Q33:V44"/>
    <mergeCell ref="G34:H34"/>
    <mergeCell ref="I34:J34"/>
    <mergeCell ref="M34:N34"/>
    <mergeCell ref="M38:N38"/>
    <mergeCell ref="O38:P38"/>
    <mergeCell ref="O37:P37"/>
    <mergeCell ref="G37:H37"/>
    <mergeCell ref="I37:J37"/>
    <mergeCell ref="M32:N33"/>
    <mergeCell ref="O32:P33"/>
    <mergeCell ref="O36:P36"/>
    <mergeCell ref="G39:H39"/>
    <mergeCell ref="I39:J39"/>
    <mergeCell ref="O34:P34"/>
    <mergeCell ref="I35:J35"/>
    <mergeCell ref="M35:N35"/>
    <mergeCell ref="A50:V50"/>
    <mergeCell ref="A60:V60"/>
    <mergeCell ref="S20:V20"/>
    <mergeCell ref="B54:C54"/>
    <mergeCell ref="D54:J54"/>
    <mergeCell ref="K54:Q54"/>
    <mergeCell ref="R54:V54"/>
    <mergeCell ref="B57:L57"/>
    <mergeCell ref="B58:L58"/>
    <mergeCell ref="B59:L59"/>
    <mergeCell ref="M57:N57"/>
    <mergeCell ref="M58:N58"/>
    <mergeCell ref="O58:V58"/>
    <mergeCell ref="O59:V59"/>
    <mergeCell ref="Q27:V27"/>
    <mergeCell ref="C28:I28"/>
    <mergeCell ref="J28:P28"/>
    <mergeCell ref="Q28:V28"/>
    <mergeCell ref="A28:B28"/>
    <mergeCell ref="C29:I29"/>
    <mergeCell ref="J29:P29"/>
    <mergeCell ref="Q29:V29"/>
    <mergeCell ref="B56:L56"/>
    <mergeCell ref="M56:N56"/>
    <mergeCell ref="O56:V56"/>
  </mergeCells>
  <phoneticPr fontId="13" type="noConversion"/>
  <dataValidations count="3">
    <dataValidation type="textLength" allowBlank="1" showInputMessage="1" showErrorMessage="1" sqref="C47:V47" xr:uid="{98C58969-8DF5-4B30-A418-6B26799274DC}">
      <formula1>1</formula1>
      <formula2>700</formula2>
    </dataValidation>
    <dataValidation type="textLength" allowBlank="1" showInputMessage="1" showErrorMessage="1" sqref="C49:V49" xr:uid="{5DC0F333-3F7A-422D-9B09-CB3CAFC5B579}">
      <formula1>1</formula1>
      <formula2>300</formula2>
    </dataValidation>
    <dataValidation type="textLength" allowBlank="1" showInputMessage="1" showErrorMessage="1" sqref="A47 A49 A51" xr:uid="{FF621922-2BBD-4AA8-9B77-BDFF2B947107}">
      <formula1>0</formula1>
      <formula2>700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00000000-0002-0000-0000-000002000000}">
          <x14:formula1>
            <xm:f>lista!$N$2:$N$5</xm:f>
          </x14:formula1>
          <xm:sqref>A8:G8</xm:sqref>
        </x14:dataValidation>
        <x14:dataValidation type="list" allowBlank="1" showInputMessage="1" showErrorMessage="1" xr:uid="{00000000-0002-0000-0000-000003000000}">
          <x14:formula1>
            <xm:f>lista!$J$2:$J$13</xm:f>
          </x14:formula1>
          <xm:sqref>C13</xm:sqref>
        </x14:dataValidation>
        <x14:dataValidation type="list" allowBlank="1" showInputMessage="1" showErrorMessage="1" xr:uid="{00000000-0002-0000-0000-000004000000}">
          <x14:formula1>
            <xm:f>lista!$A$2:$A$13</xm:f>
          </x14:formula1>
          <xm:sqref>F11:N11</xm:sqref>
        </x14:dataValidation>
        <x14:dataValidation type="list" allowBlank="1" showInputMessage="1" showErrorMessage="1" xr:uid="{00000000-0002-0000-0000-000005000000}">
          <x14:formula1>
            <xm:f>lista!$B$2:$B$8</xm:f>
          </x14:formula1>
          <xm:sqref>F16:I17</xm:sqref>
        </x14:dataValidation>
        <x14:dataValidation type="list" allowBlank="1" showInputMessage="1" showErrorMessage="1" xr:uid="{00000000-0002-0000-0000-000006000000}">
          <x14:formula1>
            <xm:f>lista!$O$2:$O$3</xm:f>
          </x14:formula1>
          <xm:sqref>A20:C20</xm:sqref>
        </x14:dataValidation>
        <x14:dataValidation type="list" allowBlank="1" showInputMessage="1" showErrorMessage="1" xr:uid="{00000000-0002-0000-0000-000007000000}">
          <x14:formula1>
            <xm:f>lista!$F$2:$F$9</xm:f>
          </x14:formula1>
          <xm:sqref>D20:G20</xm:sqref>
        </x14:dataValidation>
        <x14:dataValidation type="list" allowBlank="1" showInputMessage="1" showErrorMessage="1" xr:uid="{00000000-0002-0000-0000-000008000000}">
          <x14:formula1>
            <xm:f>lista!$D$2:$D$3</xm:f>
          </x14:formula1>
          <xm:sqref>L20:O20</xm:sqref>
        </x14:dataValidation>
        <x14:dataValidation type="list" allowBlank="1" showInputMessage="1" showErrorMessage="1" xr:uid="{00000000-0002-0000-0000-000009000000}">
          <x14:formula1>
            <xm:f>lista!$E$2:$E$3</xm:f>
          </x14:formula1>
          <xm:sqref>S20:V20</xm:sqref>
        </x14:dataValidation>
        <x14:dataValidation type="list" allowBlank="1" showInputMessage="1" showErrorMessage="1" xr:uid="{00000000-0002-0000-0000-00000A000000}">
          <x14:formula1>
            <xm:f>lista!$C$2:$C$3</xm:f>
          </x14:formula1>
          <xm:sqref>P20:R20</xm:sqref>
        </x14:dataValidation>
        <x14:dataValidation type="list" allowBlank="1" showInputMessage="1" showErrorMessage="1" xr:uid="{00000000-0002-0000-0000-00000B000000}">
          <x14:formula1>
            <xm:f>lista!$G$2:$G$5</xm:f>
          </x14:formula1>
          <xm:sqref>Q16:S17</xm:sqref>
        </x14:dataValidation>
        <x14:dataValidation type="list" allowBlank="1" showInputMessage="1" showErrorMessage="1" xr:uid="{00000000-0002-0000-0000-00000C000000}">
          <x14:formula1>
            <xm:f>lista!$H$2:$H$5</xm:f>
          </x14:formula1>
          <xm:sqref>T16:V17</xm:sqref>
        </x14:dataValidation>
        <x14:dataValidation type="list" allowBlank="1" showInputMessage="1" showErrorMessage="1" xr:uid="{00000000-0002-0000-0000-00000D000000}">
          <x14:formula1>
            <xm:f>lista!$I$2:$I$7</xm:f>
          </x14:formula1>
          <xm:sqref>A13:B13</xm:sqref>
        </x14:dataValidation>
        <x14:dataValidation type="list" allowBlank="1" showInputMessage="1" showErrorMessage="1" xr:uid="{00000000-0002-0000-0000-00000F000000}">
          <x14:formula1>
            <xm:f>lista!$Q$2:$Q$3</xm:f>
          </x14:formula1>
          <xm:sqref>O11:Q11</xm:sqref>
        </x14:dataValidation>
        <x14:dataValidation type="list" allowBlank="1" showInputMessage="1" showErrorMessage="1" xr:uid="{00000000-0002-0000-0000-000010000000}">
          <x14:formula1>
            <xm:f>lista!$M$2:$M$21</xm:f>
          </x14:formula1>
          <xm:sqref>S8:V8</xm:sqref>
        </x14:dataValidation>
        <x14:dataValidation type="list" allowBlank="1" showInputMessage="1" showErrorMessage="1" xr:uid="{00000000-0002-0000-0000-000011000000}">
          <x14:formula1>
            <xm:f>lista!$L$2:$L$21</xm:f>
          </x14:formula1>
          <xm:sqref>H8:R8</xm:sqref>
        </x14:dataValidation>
        <x14:dataValidation type="list" allowBlank="1" showInputMessage="1" showErrorMessage="1" xr:uid="{00000000-0002-0000-0000-000012000000}">
          <x14:formula1>
            <xm:f>lista!$K$2:$K$24</xm:f>
          </x14:formula1>
          <xm:sqref>H13</xm:sqref>
        </x14:dataValidation>
        <x14:dataValidation type="list" allowBlank="1" showInputMessage="1" showErrorMessage="1" xr:uid="{00000000-0002-0000-0000-000013000000}">
          <x14:formula1>
            <xm:f>lista!$R$2:$R$21</xm:f>
          </x14:formula1>
          <xm:sqref>U11:V11</xm:sqref>
        </x14:dataValidation>
        <x14:dataValidation type="list" allowBlank="1" showInputMessage="1" showErrorMessage="1" xr:uid="{2126D1CC-D161-436C-84BF-D695850862C6}">
          <x14:formula1>
            <xm:f>lista!$P$2:$P$4</xm:f>
          </x14:formula1>
          <xm:sqref>C51:V51</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296CF9-A744-4536-A836-CC38B32864FA}">
  <sheetPr>
    <pageSetUpPr fitToPage="1"/>
  </sheetPr>
  <dimension ref="A1:AA62"/>
  <sheetViews>
    <sheetView showGridLines="0" view="pageBreakPreview" zoomScale="80" zoomScaleNormal="100" zoomScaleSheetLayoutView="80" workbookViewId="0">
      <selection activeCell="A11" sqref="A11:E11"/>
    </sheetView>
  </sheetViews>
  <sheetFormatPr defaultColWidth="4.625" defaultRowHeight="13.5" customHeight="1"/>
  <cols>
    <col min="1" max="1" width="13.875" style="1" customWidth="1"/>
    <col min="2" max="2" width="10.625" style="1" customWidth="1"/>
    <col min="3" max="3" width="14.75" style="18" customWidth="1"/>
    <col min="4" max="4" width="8.625" style="18" customWidth="1"/>
    <col min="5" max="5" width="8.625" style="1" customWidth="1"/>
    <col min="6" max="11" width="8.75" style="1" customWidth="1"/>
    <col min="12" max="12" width="16.125" style="1" customWidth="1"/>
    <col min="13" max="13" width="6.75" style="1" customWidth="1"/>
    <col min="14" max="14" width="7.75" style="1" customWidth="1"/>
    <col min="15" max="16" width="8.25" style="1" customWidth="1"/>
    <col min="17" max="17" width="13.375" style="1" customWidth="1"/>
    <col min="18" max="18" width="8.125" style="1" customWidth="1"/>
    <col min="19" max="19" width="9.5" style="1" customWidth="1"/>
    <col min="20" max="20" width="6.75" style="1" customWidth="1"/>
    <col min="21" max="21" width="8.25" style="1" customWidth="1"/>
    <col min="22" max="22" width="14.375" style="1" customWidth="1"/>
    <col min="23" max="23" width="10.75" style="1" customWidth="1"/>
    <col min="24" max="24" width="10.625" style="1" customWidth="1"/>
    <col min="25" max="25" width="26.75" style="1" customWidth="1"/>
    <col min="26" max="26" width="14.75" style="2" customWidth="1"/>
    <col min="27" max="27" width="4.625" style="2"/>
    <col min="28" max="16384" width="4.625" style="1"/>
  </cols>
  <sheetData>
    <row r="1" spans="1:25" ht="21.75" customHeight="1">
      <c r="A1" s="142"/>
      <c r="B1" s="142"/>
      <c r="C1" s="146" t="s">
        <v>0</v>
      </c>
      <c r="D1" s="146"/>
      <c r="E1" s="146"/>
      <c r="F1" s="146"/>
      <c r="G1" s="146"/>
      <c r="H1" s="146"/>
      <c r="I1" s="146"/>
      <c r="J1" s="146"/>
      <c r="K1" s="146"/>
      <c r="L1" s="146"/>
      <c r="M1" s="146"/>
      <c r="N1" s="146"/>
      <c r="O1" s="146"/>
      <c r="P1" s="146"/>
      <c r="Q1" s="146" t="s">
        <v>1</v>
      </c>
      <c r="R1" s="146"/>
      <c r="S1" s="146"/>
      <c r="T1" s="146" t="s">
        <v>2</v>
      </c>
      <c r="U1" s="146"/>
      <c r="V1" s="146"/>
    </row>
    <row r="2" spans="1:25" ht="21.75" customHeight="1">
      <c r="A2" s="142"/>
      <c r="B2" s="142"/>
      <c r="C2" s="146"/>
      <c r="D2" s="146"/>
      <c r="E2" s="146"/>
      <c r="F2" s="146"/>
      <c r="G2" s="146"/>
      <c r="H2" s="146"/>
      <c r="I2" s="146"/>
      <c r="J2" s="146"/>
      <c r="K2" s="146"/>
      <c r="L2" s="146"/>
      <c r="M2" s="146"/>
      <c r="N2" s="146"/>
      <c r="O2" s="146"/>
      <c r="P2" s="146"/>
      <c r="Q2" s="146" t="s">
        <v>3</v>
      </c>
      <c r="R2" s="146"/>
      <c r="S2" s="146"/>
      <c r="T2" s="147" t="s">
        <v>4</v>
      </c>
      <c r="U2" s="147"/>
      <c r="V2" s="147"/>
    </row>
    <row r="3" spans="1:25" ht="21.75" customHeight="1">
      <c r="A3" s="142"/>
      <c r="B3" s="142"/>
      <c r="C3" s="146" t="s">
        <v>5</v>
      </c>
      <c r="D3" s="146"/>
      <c r="E3" s="146"/>
      <c r="F3" s="146"/>
      <c r="G3" s="146"/>
      <c r="H3" s="146"/>
      <c r="I3" s="146"/>
      <c r="J3" s="146"/>
      <c r="K3" s="146"/>
      <c r="L3" s="146"/>
      <c r="M3" s="146"/>
      <c r="N3" s="146"/>
      <c r="O3" s="146"/>
      <c r="P3" s="146"/>
      <c r="Q3" s="146" t="s">
        <v>6</v>
      </c>
      <c r="R3" s="146"/>
      <c r="S3" s="146"/>
      <c r="T3" s="146" t="s">
        <v>7</v>
      </c>
      <c r="U3" s="146"/>
      <c r="V3" s="146"/>
    </row>
    <row r="4" spans="1:25" ht="21.75" customHeight="1">
      <c r="A4" s="142"/>
      <c r="B4" s="142"/>
      <c r="C4" s="146"/>
      <c r="D4" s="146"/>
      <c r="E4" s="146"/>
      <c r="F4" s="146"/>
      <c r="G4" s="146"/>
      <c r="H4" s="146"/>
      <c r="I4" s="146"/>
      <c r="J4" s="146"/>
      <c r="K4" s="146"/>
      <c r="L4" s="146"/>
      <c r="M4" s="146"/>
      <c r="N4" s="146"/>
      <c r="O4" s="146"/>
      <c r="P4" s="146"/>
      <c r="Q4" s="146" t="s">
        <v>8</v>
      </c>
      <c r="R4" s="146"/>
      <c r="S4" s="146"/>
      <c r="T4" s="148">
        <v>45721</v>
      </c>
      <c r="U4" s="146"/>
      <c r="V4" s="146"/>
    </row>
    <row r="5" spans="1:25" ht="15.75" customHeight="1">
      <c r="A5" s="68"/>
      <c r="B5" s="69"/>
      <c r="C5" s="69"/>
      <c r="D5" s="69"/>
      <c r="E5" s="69"/>
      <c r="F5" s="69"/>
      <c r="G5" s="69"/>
      <c r="H5" s="69"/>
      <c r="I5" s="69"/>
      <c r="J5" s="69"/>
      <c r="K5" s="69"/>
      <c r="L5" s="69"/>
      <c r="M5" s="69"/>
      <c r="N5" s="69"/>
      <c r="O5" s="69"/>
      <c r="P5" s="69"/>
      <c r="Q5" s="69"/>
      <c r="R5" s="69"/>
      <c r="S5" s="69"/>
      <c r="T5" s="69"/>
      <c r="U5" s="69"/>
      <c r="V5" s="70"/>
    </row>
    <row r="6" spans="1:25" ht="18.600000000000001" customHeight="1">
      <c r="A6" s="124" t="s">
        <v>9</v>
      </c>
      <c r="B6" s="125"/>
      <c r="C6" s="125"/>
      <c r="D6" s="125"/>
      <c r="E6" s="125"/>
      <c r="F6" s="125"/>
      <c r="G6" s="125"/>
      <c r="H6" s="125"/>
      <c r="I6" s="125"/>
      <c r="J6" s="125"/>
      <c r="K6" s="125"/>
      <c r="L6" s="125"/>
      <c r="M6" s="125"/>
      <c r="N6" s="125"/>
      <c r="O6" s="125"/>
      <c r="P6" s="125"/>
      <c r="Q6" s="125"/>
      <c r="R6" s="125"/>
      <c r="S6" s="125"/>
      <c r="T6" s="125"/>
      <c r="U6" s="125"/>
      <c r="V6" s="126"/>
    </row>
    <row r="7" spans="1:25" ht="16.899999999999999" customHeight="1">
      <c r="A7" s="68" t="s">
        <v>10</v>
      </c>
      <c r="B7" s="69"/>
      <c r="C7" s="69"/>
      <c r="D7" s="69"/>
      <c r="E7" s="69"/>
      <c r="F7" s="69"/>
      <c r="G7" s="70"/>
      <c r="H7" s="68" t="s">
        <v>11</v>
      </c>
      <c r="I7" s="69"/>
      <c r="J7" s="69"/>
      <c r="K7" s="69"/>
      <c r="L7" s="69"/>
      <c r="M7" s="69"/>
      <c r="N7" s="69"/>
      <c r="O7" s="69"/>
      <c r="P7" s="69"/>
      <c r="Q7" s="69"/>
      <c r="R7" s="70"/>
      <c r="S7" s="68" t="s">
        <v>12</v>
      </c>
      <c r="T7" s="69"/>
      <c r="U7" s="69"/>
      <c r="V7" s="70"/>
    </row>
    <row r="8" spans="1:25" ht="26.65" customHeight="1">
      <c r="A8" s="143" t="s">
        <v>13</v>
      </c>
      <c r="B8" s="144"/>
      <c r="C8" s="144"/>
      <c r="D8" s="144"/>
      <c r="E8" s="144"/>
      <c r="F8" s="144"/>
      <c r="G8" s="145"/>
      <c r="H8" s="143" t="s">
        <v>14</v>
      </c>
      <c r="I8" s="144"/>
      <c r="J8" s="144"/>
      <c r="K8" s="144"/>
      <c r="L8" s="144"/>
      <c r="M8" s="144"/>
      <c r="N8" s="144"/>
      <c r="O8" s="144"/>
      <c r="P8" s="144"/>
      <c r="Q8" s="144"/>
      <c r="R8" s="145"/>
      <c r="S8" s="143" t="s">
        <v>15</v>
      </c>
      <c r="T8" s="144"/>
      <c r="U8" s="144"/>
      <c r="V8" s="145"/>
    </row>
    <row r="9" spans="1:25" ht="19.149999999999999" customHeight="1">
      <c r="A9" s="124" t="s">
        <v>16</v>
      </c>
      <c r="B9" s="125"/>
      <c r="C9" s="125"/>
      <c r="D9" s="125"/>
      <c r="E9" s="125"/>
      <c r="F9" s="125"/>
      <c r="G9" s="125"/>
      <c r="H9" s="125"/>
      <c r="I9" s="125"/>
      <c r="J9" s="125"/>
      <c r="K9" s="125"/>
      <c r="L9" s="125"/>
      <c r="M9" s="125"/>
      <c r="N9" s="125"/>
      <c r="O9" s="125"/>
      <c r="P9" s="125"/>
      <c r="Q9" s="125"/>
      <c r="R9" s="125"/>
      <c r="S9" s="125"/>
      <c r="T9" s="125"/>
      <c r="U9" s="125"/>
      <c r="V9" s="126"/>
    </row>
    <row r="10" spans="1:25" ht="34.15" customHeight="1">
      <c r="A10" s="142" t="s">
        <v>17</v>
      </c>
      <c r="B10" s="142"/>
      <c r="C10" s="142"/>
      <c r="D10" s="142"/>
      <c r="E10" s="142"/>
      <c r="F10" s="68" t="s">
        <v>18</v>
      </c>
      <c r="G10" s="69"/>
      <c r="H10" s="69"/>
      <c r="I10" s="69"/>
      <c r="J10" s="69"/>
      <c r="K10" s="69"/>
      <c r="L10" s="69"/>
      <c r="M10" s="69"/>
      <c r="N10" s="70"/>
      <c r="O10" s="120" t="s">
        <v>19</v>
      </c>
      <c r="P10" s="121"/>
      <c r="Q10" s="122"/>
      <c r="R10" s="140" t="s">
        <v>20</v>
      </c>
      <c r="S10" s="140"/>
      <c r="T10" s="140"/>
      <c r="U10" s="142" t="s">
        <v>3</v>
      </c>
      <c r="V10" s="142"/>
    </row>
    <row r="11" spans="1:25" ht="34.9" customHeight="1">
      <c r="A11" s="107" t="s">
        <v>330</v>
      </c>
      <c r="B11" s="108"/>
      <c r="C11" s="108"/>
      <c r="D11" s="108"/>
      <c r="E11" s="109"/>
      <c r="F11" s="53" t="s">
        <v>22</v>
      </c>
      <c r="G11" s="54"/>
      <c r="H11" s="54"/>
      <c r="I11" s="54"/>
      <c r="J11" s="54"/>
      <c r="K11" s="54"/>
      <c r="L11" s="54"/>
      <c r="M11" s="54"/>
      <c r="N11" s="55"/>
      <c r="O11" s="143" t="s">
        <v>23</v>
      </c>
      <c r="P11" s="144"/>
      <c r="Q11" s="145"/>
      <c r="R11" s="141" t="s">
        <v>331</v>
      </c>
      <c r="S11" s="141"/>
      <c r="T11" s="141"/>
      <c r="U11" s="133" t="s">
        <v>25</v>
      </c>
      <c r="V11" s="133"/>
    </row>
    <row r="12" spans="1:25" ht="49.9" customHeight="1">
      <c r="A12" s="142" t="s">
        <v>26</v>
      </c>
      <c r="B12" s="142"/>
      <c r="C12" s="142" t="s">
        <v>27</v>
      </c>
      <c r="D12" s="142"/>
      <c r="E12" s="142"/>
      <c r="F12" s="142"/>
      <c r="G12" s="142"/>
      <c r="H12" s="149" t="s">
        <v>28</v>
      </c>
      <c r="I12" s="149"/>
      <c r="J12" s="149"/>
      <c r="K12" s="149"/>
      <c r="L12" s="149"/>
      <c r="M12" s="149"/>
      <c r="N12" s="123" t="s">
        <v>29</v>
      </c>
      <c r="O12" s="123"/>
      <c r="P12" s="140" t="s">
        <v>30</v>
      </c>
      <c r="Q12" s="140"/>
      <c r="R12" s="142" t="s">
        <v>31</v>
      </c>
      <c r="S12" s="142"/>
      <c r="T12" s="142"/>
      <c r="U12" s="142"/>
      <c r="V12" s="142"/>
    </row>
    <row r="13" spans="1:25" ht="54" customHeight="1">
      <c r="A13" s="117" t="s">
        <v>32</v>
      </c>
      <c r="B13" s="117"/>
      <c r="C13" s="141" t="s">
        <v>32</v>
      </c>
      <c r="D13" s="141"/>
      <c r="E13" s="141"/>
      <c r="F13" s="141"/>
      <c r="G13" s="141"/>
      <c r="H13" s="141" t="s">
        <v>32</v>
      </c>
      <c r="I13" s="141"/>
      <c r="J13" s="141"/>
      <c r="K13" s="141"/>
      <c r="L13" s="141"/>
      <c r="M13" s="141"/>
      <c r="N13" s="141" t="s">
        <v>32</v>
      </c>
      <c r="O13" s="141"/>
      <c r="P13" s="141" t="s">
        <v>32</v>
      </c>
      <c r="Q13" s="141"/>
      <c r="R13" s="143" t="s">
        <v>32</v>
      </c>
      <c r="S13" s="144"/>
      <c r="T13" s="144"/>
      <c r="U13" s="144"/>
      <c r="V13" s="145"/>
    </row>
    <row r="14" spans="1:25" ht="21" customHeight="1">
      <c r="A14" s="127" t="s">
        <v>33</v>
      </c>
      <c r="B14" s="128"/>
      <c r="C14" s="128"/>
      <c r="D14" s="128"/>
      <c r="E14" s="129"/>
      <c r="F14" s="86" t="s">
        <v>34</v>
      </c>
      <c r="G14" s="87"/>
      <c r="H14" s="87"/>
      <c r="I14" s="88"/>
      <c r="J14" s="127" t="s">
        <v>35</v>
      </c>
      <c r="K14" s="128"/>
      <c r="L14" s="128"/>
      <c r="M14" s="129"/>
      <c r="N14" s="68" t="s">
        <v>36</v>
      </c>
      <c r="O14" s="69"/>
      <c r="P14" s="69"/>
      <c r="Q14" s="69"/>
      <c r="R14" s="69"/>
      <c r="S14" s="69"/>
      <c r="T14" s="69"/>
      <c r="U14" s="69"/>
      <c r="V14" s="70"/>
      <c r="W14" s="3"/>
      <c r="X14" s="3"/>
      <c r="Y14" s="3"/>
    </row>
    <row r="15" spans="1:25" ht="35.25" customHeight="1">
      <c r="A15" s="130"/>
      <c r="B15" s="131"/>
      <c r="C15" s="131"/>
      <c r="D15" s="131"/>
      <c r="E15" s="132"/>
      <c r="F15" s="89"/>
      <c r="G15" s="90"/>
      <c r="H15" s="90"/>
      <c r="I15" s="91"/>
      <c r="J15" s="130"/>
      <c r="K15" s="131"/>
      <c r="L15" s="131"/>
      <c r="M15" s="132"/>
      <c r="N15" s="68" t="s">
        <v>37</v>
      </c>
      <c r="O15" s="69"/>
      <c r="P15" s="69"/>
      <c r="Q15" s="120" t="s">
        <v>38</v>
      </c>
      <c r="R15" s="121"/>
      <c r="S15" s="122"/>
      <c r="T15" s="120" t="s">
        <v>39</v>
      </c>
      <c r="U15" s="121"/>
      <c r="V15" s="122"/>
      <c r="W15" s="3"/>
      <c r="X15" s="3"/>
      <c r="Y15" s="3"/>
    </row>
    <row r="16" spans="1:25" ht="25.9" customHeight="1">
      <c r="A16" s="150" t="s">
        <v>332</v>
      </c>
      <c r="B16" s="151"/>
      <c r="C16" s="151"/>
      <c r="D16" s="151"/>
      <c r="E16" s="152"/>
      <c r="F16" s="156" t="s">
        <v>41</v>
      </c>
      <c r="G16" s="156"/>
      <c r="H16" s="156"/>
      <c r="I16" s="156"/>
      <c r="J16" s="156">
        <v>0.84</v>
      </c>
      <c r="K16" s="156"/>
      <c r="L16" s="156"/>
      <c r="M16" s="156"/>
      <c r="N16" s="43" t="s">
        <v>42</v>
      </c>
      <c r="O16" s="43" t="s">
        <v>43</v>
      </c>
      <c r="P16" s="43" t="s">
        <v>44</v>
      </c>
      <c r="Q16" s="62" t="s">
        <v>32</v>
      </c>
      <c r="R16" s="62"/>
      <c r="S16" s="62"/>
      <c r="T16" s="133">
        <v>2025</v>
      </c>
      <c r="U16" s="133"/>
      <c r="V16" s="133"/>
    </row>
    <row r="17" spans="1:25" ht="37.15" customHeight="1">
      <c r="A17" s="153"/>
      <c r="B17" s="154"/>
      <c r="C17" s="154"/>
      <c r="D17" s="154"/>
      <c r="E17" s="155"/>
      <c r="F17" s="156"/>
      <c r="G17" s="156"/>
      <c r="H17" s="156"/>
      <c r="I17" s="156"/>
      <c r="J17" s="156"/>
      <c r="K17" s="156"/>
      <c r="L17" s="156"/>
      <c r="M17" s="156"/>
      <c r="N17" s="42" t="s">
        <v>32</v>
      </c>
      <c r="O17" s="42" t="s">
        <v>32</v>
      </c>
      <c r="P17" s="42" t="s">
        <v>32</v>
      </c>
      <c r="Q17" s="62"/>
      <c r="R17" s="62"/>
      <c r="S17" s="62"/>
      <c r="T17" s="133"/>
      <c r="U17" s="133"/>
      <c r="V17" s="133"/>
    </row>
    <row r="18" spans="1:25" ht="18" customHeight="1">
      <c r="A18" s="124" t="s">
        <v>320</v>
      </c>
      <c r="B18" s="125"/>
      <c r="C18" s="125"/>
      <c r="D18" s="125"/>
      <c r="E18" s="125"/>
      <c r="F18" s="125"/>
      <c r="G18" s="125"/>
      <c r="H18" s="125"/>
      <c r="I18" s="125"/>
      <c r="J18" s="125"/>
      <c r="K18" s="125"/>
      <c r="L18" s="125"/>
      <c r="M18" s="125"/>
      <c r="N18" s="125"/>
      <c r="O18" s="125"/>
      <c r="P18" s="125"/>
      <c r="Q18" s="125"/>
      <c r="R18" s="125"/>
      <c r="S18" s="125"/>
      <c r="T18" s="125"/>
      <c r="U18" s="125"/>
      <c r="V18" s="126"/>
      <c r="X18" s="1" t="s">
        <v>46</v>
      </c>
    </row>
    <row r="19" spans="1:25" ht="43.9" customHeight="1">
      <c r="A19" s="134" t="s">
        <v>47</v>
      </c>
      <c r="B19" s="135"/>
      <c r="C19" s="136"/>
      <c r="D19" s="134" t="s">
        <v>48</v>
      </c>
      <c r="E19" s="135"/>
      <c r="F19" s="135"/>
      <c r="G19" s="136"/>
      <c r="H19" s="134" t="s">
        <v>49</v>
      </c>
      <c r="I19" s="135"/>
      <c r="J19" s="135"/>
      <c r="K19" s="136"/>
      <c r="L19" s="137" t="s">
        <v>50</v>
      </c>
      <c r="M19" s="138"/>
      <c r="N19" s="138"/>
      <c r="O19" s="139"/>
      <c r="P19" s="134" t="s">
        <v>51</v>
      </c>
      <c r="Q19" s="135"/>
      <c r="R19" s="136"/>
      <c r="S19" s="137" t="s">
        <v>52</v>
      </c>
      <c r="T19" s="138"/>
      <c r="U19" s="138"/>
      <c r="V19" s="139"/>
    </row>
    <row r="20" spans="1:25" ht="43.9" customHeight="1">
      <c r="A20" s="157" t="s">
        <v>53</v>
      </c>
      <c r="B20" s="158"/>
      <c r="C20" s="159"/>
      <c r="D20" s="157" t="s">
        <v>54</v>
      </c>
      <c r="E20" s="158"/>
      <c r="F20" s="158"/>
      <c r="G20" s="159"/>
      <c r="H20" s="157">
        <v>0.9</v>
      </c>
      <c r="I20" s="158"/>
      <c r="J20" s="158"/>
      <c r="K20" s="159"/>
      <c r="L20" s="53" t="s">
        <v>55</v>
      </c>
      <c r="M20" s="54"/>
      <c r="N20" s="54"/>
      <c r="O20" s="55"/>
      <c r="P20" s="157" t="s">
        <v>56</v>
      </c>
      <c r="Q20" s="158"/>
      <c r="R20" s="159"/>
      <c r="S20" s="53" t="s">
        <v>57</v>
      </c>
      <c r="T20" s="54"/>
      <c r="U20" s="54"/>
      <c r="V20" s="55"/>
    </row>
    <row r="21" spans="1:25" ht="23.45" customHeight="1">
      <c r="A21" s="110" t="s">
        <v>58</v>
      </c>
      <c r="B21" s="111"/>
      <c r="C21" s="111"/>
      <c r="D21" s="111"/>
      <c r="E21" s="111"/>
      <c r="F21" s="111"/>
      <c r="G21" s="111"/>
      <c r="H21" s="111"/>
      <c r="I21" s="111"/>
      <c r="J21" s="111"/>
      <c r="K21" s="111"/>
      <c r="L21" s="111"/>
      <c r="M21" s="111"/>
      <c r="N21" s="112"/>
      <c r="O21" s="86" t="s">
        <v>59</v>
      </c>
      <c r="P21" s="87"/>
      <c r="Q21" s="87"/>
      <c r="R21" s="87"/>
      <c r="S21" s="87"/>
      <c r="T21" s="87"/>
      <c r="U21" s="87"/>
      <c r="V21" s="88"/>
    </row>
    <row r="22" spans="1:25" ht="25.9" customHeight="1">
      <c r="A22" s="92" t="s">
        <v>60</v>
      </c>
      <c r="B22" s="93"/>
      <c r="C22" s="93"/>
      <c r="D22" s="94"/>
      <c r="E22" s="98" t="s">
        <v>61</v>
      </c>
      <c r="F22" s="99"/>
      <c r="G22" s="99"/>
      <c r="H22" s="99"/>
      <c r="I22" s="100"/>
      <c r="J22" s="95" t="s">
        <v>62</v>
      </c>
      <c r="K22" s="96"/>
      <c r="L22" s="96"/>
      <c r="M22" s="96"/>
      <c r="N22" s="97"/>
      <c r="O22" s="89"/>
      <c r="P22" s="90"/>
      <c r="Q22" s="90"/>
      <c r="R22" s="90"/>
      <c r="S22" s="90"/>
      <c r="T22" s="90"/>
      <c r="U22" s="90"/>
      <c r="V22" s="91"/>
    </row>
    <row r="23" spans="1:25" ht="43.9" customHeight="1">
      <c r="A23" s="101">
        <v>0.9</v>
      </c>
      <c r="B23" s="102"/>
      <c r="C23" s="102"/>
      <c r="D23" s="103"/>
      <c r="E23" s="104" t="s">
        <v>328</v>
      </c>
      <c r="F23" s="105"/>
      <c r="G23" s="105"/>
      <c r="H23" s="105"/>
      <c r="I23" s="106"/>
      <c r="J23" s="107" t="s">
        <v>329</v>
      </c>
      <c r="K23" s="108"/>
      <c r="L23" s="108"/>
      <c r="M23" s="108"/>
      <c r="N23" s="109"/>
      <c r="O23" s="53" t="s">
        <v>333</v>
      </c>
      <c r="P23" s="54"/>
      <c r="Q23" s="54"/>
      <c r="R23" s="54"/>
      <c r="S23" s="54"/>
      <c r="T23" s="54"/>
      <c r="U23" s="54"/>
      <c r="V23" s="55"/>
    </row>
    <row r="24" spans="1:25" ht="25.15" customHeight="1">
      <c r="A24" s="142" t="s">
        <v>66</v>
      </c>
      <c r="B24" s="142"/>
      <c r="C24" s="142"/>
      <c r="D24" s="142"/>
      <c r="E24" s="142"/>
      <c r="F24" s="142"/>
      <c r="G24" s="142"/>
      <c r="H24" s="142"/>
      <c r="I24" s="142"/>
      <c r="J24" s="142"/>
      <c r="K24" s="142"/>
      <c r="L24" s="142"/>
      <c r="M24" s="142" t="s">
        <v>67</v>
      </c>
      <c r="N24" s="142"/>
      <c r="O24" s="142"/>
      <c r="P24" s="142"/>
      <c r="Q24" s="142"/>
      <c r="R24" s="142"/>
      <c r="S24" s="142"/>
      <c r="T24" s="142"/>
      <c r="U24" s="142"/>
      <c r="V24" s="142"/>
    </row>
    <row r="25" spans="1:25" ht="34.9" customHeight="1">
      <c r="A25" s="107" t="s">
        <v>68</v>
      </c>
      <c r="B25" s="108"/>
      <c r="C25" s="108"/>
      <c r="D25" s="108"/>
      <c r="E25" s="108"/>
      <c r="F25" s="108"/>
      <c r="G25" s="108"/>
      <c r="H25" s="108"/>
      <c r="I25" s="108"/>
      <c r="J25" s="108"/>
      <c r="K25" s="108"/>
      <c r="L25" s="109"/>
      <c r="M25" s="62" t="s">
        <v>334</v>
      </c>
      <c r="N25" s="62"/>
      <c r="O25" s="62"/>
      <c r="P25" s="62"/>
      <c r="Q25" s="62"/>
      <c r="R25" s="62"/>
      <c r="S25" s="62"/>
      <c r="T25" s="62"/>
      <c r="U25" s="62"/>
      <c r="V25" s="62"/>
      <c r="Y25" s="4"/>
    </row>
    <row r="26" spans="1:25" ht="19.149999999999999" customHeight="1">
      <c r="A26" s="124" t="s">
        <v>70</v>
      </c>
      <c r="B26" s="125"/>
      <c r="C26" s="125"/>
      <c r="D26" s="125"/>
      <c r="E26" s="125"/>
      <c r="F26" s="125"/>
      <c r="G26" s="125"/>
      <c r="H26" s="125"/>
      <c r="I26" s="125"/>
      <c r="J26" s="125"/>
      <c r="K26" s="125"/>
      <c r="L26" s="125"/>
      <c r="M26" s="125"/>
      <c r="N26" s="125"/>
      <c r="O26" s="125"/>
      <c r="P26" s="125"/>
      <c r="Q26" s="125"/>
      <c r="R26" s="125"/>
      <c r="S26" s="125"/>
      <c r="T26" s="125"/>
      <c r="U26" s="125"/>
      <c r="V26" s="126"/>
    </row>
    <row r="27" spans="1:25" ht="19.149999999999999" customHeight="1">
      <c r="A27" s="118" t="s">
        <v>71</v>
      </c>
      <c r="B27" s="119"/>
      <c r="C27" s="120">
        <v>2025</v>
      </c>
      <c r="D27" s="121"/>
      <c r="E27" s="121"/>
      <c r="F27" s="121"/>
      <c r="G27" s="121"/>
      <c r="H27" s="121"/>
      <c r="I27" s="122"/>
      <c r="J27" s="68">
        <v>2026</v>
      </c>
      <c r="K27" s="69"/>
      <c r="L27" s="69"/>
      <c r="M27" s="69"/>
      <c r="N27" s="69"/>
      <c r="O27" s="69"/>
      <c r="P27" s="70"/>
      <c r="Q27" s="68">
        <v>2027</v>
      </c>
      <c r="R27" s="69"/>
      <c r="S27" s="69"/>
      <c r="T27" s="69"/>
      <c r="U27" s="69"/>
      <c r="V27" s="70"/>
    </row>
    <row r="28" spans="1:25" ht="19.149999999999999" customHeight="1">
      <c r="A28" s="77" t="s">
        <v>72</v>
      </c>
      <c r="B28" s="77"/>
      <c r="C28" s="71"/>
      <c r="D28" s="72"/>
      <c r="E28" s="72"/>
      <c r="F28" s="72"/>
      <c r="G28" s="72"/>
      <c r="H28" s="72"/>
      <c r="I28" s="73"/>
      <c r="J28" s="74"/>
      <c r="K28" s="75"/>
      <c r="L28" s="75"/>
      <c r="M28" s="75"/>
      <c r="N28" s="75"/>
      <c r="O28" s="75"/>
      <c r="P28" s="76"/>
      <c r="Q28" s="74"/>
      <c r="R28" s="75"/>
      <c r="S28" s="75"/>
      <c r="T28" s="75"/>
      <c r="U28" s="75"/>
      <c r="V28" s="76"/>
      <c r="X28" s="8"/>
      <c r="Y28" s="8"/>
    </row>
    <row r="29" spans="1:25" ht="19.149999999999999" customHeight="1">
      <c r="A29" s="77" t="s">
        <v>73</v>
      </c>
      <c r="B29" s="77"/>
      <c r="C29" s="71"/>
      <c r="D29" s="72"/>
      <c r="E29" s="72"/>
      <c r="F29" s="72"/>
      <c r="G29" s="72"/>
      <c r="H29" s="72"/>
      <c r="I29" s="73"/>
      <c r="J29" s="74"/>
      <c r="K29" s="75"/>
      <c r="L29" s="75"/>
      <c r="M29" s="75"/>
      <c r="N29" s="75"/>
      <c r="O29" s="75"/>
      <c r="P29" s="76"/>
      <c r="Q29" s="74"/>
      <c r="R29" s="75"/>
      <c r="S29" s="75"/>
      <c r="T29" s="75"/>
      <c r="U29" s="75"/>
      <c r="V29" s="76"/>
      <c r="W29" s="4"/>
    </row>
    <row r="30" spans="1:25" ht="19.899999999999999" customHeight="1">
      <c r="A30" s="83" t="s">
        <v>74</v>
      </c>
      <c r="B30" s="83"/>
      <c r="C30" s="83"/>
      <c r="D30" s="83"/>
      <c r="E30" s="83"/>
      <c r="F30" s="83"/>
      <c r="G30" s="83"/>
      <c r="H30" s="83"/>
      <c r="I30" s="83"/>
      <c r="J30" s="83"/>
      <c r="K30" s="83"/>
      <c r="L30" s="83"/>
      <c r="M30" s="83"/>
      <c r="N30" s="83"/>
      <c r="O30" s="83"/>
      <c r="P30" s="83"/>
      <c r="Q30" s="83"/>
      <c r="R30" s="83"/>
      <c r="S30" s="83"/>
      <c r="T30" s="83"/>
      <c r="U30" s="83"/>
      <c r="V30" s="83"/>
    </row>
    <row r="31" spans="1:25" ht="19.899999999999999" customHeight="1">
      <c r="A31" s="22"/>
      <c r="B31" s="10"/>
      <c r="C31" s="10"/>
      <c r="D31" s="10"/>
      <c r="E31" s="10"/>
      <c r="F31" s="10"/>
      <c r="G31" s="10"/>
      <c r="H31" s="10"/>
      <c r="I31" s="10"/>
      <c r="J31" s="10"/>
      <c r="K31" s="10"/>
      <c r="L31" s="10"/>
      <c r="M31" s="10"/>
      <c r="N31" s="10"/>
      <c r="O31" s="10"/>
      <c r="P31" s="10"/>
      <c r="Q31" s="10"/>
      <c r="R31" s="10"/>
      <c r="S31" s="10"/>
      <c r="T31" s="10"/>
      <c r="U31" s="10"/>
      <c r="V31" s="23"/>
    </row>
    <row r="32" spans="1:25" ht="26.45">
      <c r="A32" s="5" t="s">
        <v>75</v>
      </c>
      <c r="B32" s="6" t="s">
        <v>76</v>
      </c>
      <c r="C32" s="1"/>
      <c r="D32" s="1"/>
      <c r="G32" s="210"/>
      <c r="H32" s="210"/>
      <c r="I32" s="210"/>
      <c r="J32" s="210"/>
      <c r="K32" s="210"/>
      <c r="L32" s="210"/>
      <c r="M32" s="210"/>
      <c r="N32" s="210"/>
      <c r="O32" s="210"/>
      <c r="P32" s="210"/>
      <c r="Q32" s="211"/>
      <c r="R32" s="211"/>
      <c r="S32" s="211"/>
      <c r="T32" s="211"/>
      <c r="U32" s="211"/>
      <c r="V32" s="212"/>
    </row>
    <row r="33" spans="1:25" ht="17.649999999999999" customHeight="1">
      <c r="A33" s="7">
        <v>2025</v>
      </c>
      <c r="B33" s="9">
        <f>IF(ISERROR($C$28/$C$29),0,$C$28/$C$29)</f>
        <v>0</v>
      </c>
      <c r="C33" s="1"/>
      <c r="D33" s="1"/>
      <c r="G33" s="213"/>
      <c r="H33" s="213"/>
      <c r="I33" s="210"/>
      <c r="J33" s="210"/>
      <c r="K33" s="10"/>
      <c r="L33" s="11"/>
      <c r="M33" s="213"/>
      <c r="N33" s="213"/>
      <c r="O33" s="213"/>
      <c r="P33" s="213"/>
      <c r="Q33" s="214"/>
      <c r="R33" s="214"/>
      <c r="S33" s="214"/>
      <c r="T33" s="214"/>
      <c r="U33" s="214"/>
      <c r="V33" s="215"/>
    </row>
    <row r="34" spans="1:25" ht="17.649999999999999" customHeight="1">
      <c r="A34" s="7">
        <v>2026</v>
      </c>
      <c r="B34" s="9">
        <f>IF(ISERROR($J$28/$J$29),0,$J$28/$J$29)</f>
        <v>0</v>
      </c>
      <c r="C34" s="1"/>
      <c r="D34" s="1"/>
      <c r="G34" s="210"/>
      <c r="H34" s="210"/>
      <c r="I34" s="210"/>
      <c r="J34" s="210"/>
      <c r="K34" s="12"/>
      <c r="L34" s="10"/>
      <c r="M34" s="210"/>
      <c r="N34" s="210"/>
      <c r="O34" s="210"/>
      <c r="P34" s="210"/>
      <c r="Q34" s="214"/>
      <c r="R34" s="214"/>
      <c r="S34" s="214"/>
      <c r="T34" s="214"/>
      <c r="U34" s="214"/>
      <c r="V34" s="215"/>
    </row>
    <row r="35" spans="1:25" ht="17.649999999999999" customHeight="1">
      <c r="A35" s="7">
        <v>2027</v>
      </c>
      <c r="B35" s="9">
        <f>IF(ISERROR($Q$28/$Q$29),0,$Q$28/$Q$29)</f>
        <v>0</v>
      </c>
      <c r="C35" s="1"/>
      <c r="D35" s="1"/>
      <c r="G35" s="210"/>
      <c r="H35" s="210"/>
      <c r="I35" s="210"/>
      <c r="J35" s="210"/>
      <c r="K35" s="12"/>
      <c r="L35" s="10"/>
      <c r="M35" s="210"/>
      <c r="N35" s="210"/>
      <c r="O35" s="210"/>
      <c r="P35" s="210"/>
      <c r="Q35" s="214"/>
      <c r="R35" s="214"/>
      <c r="S35" s="214"/>
      <c r="T35" s="214"/>
      <c r="U35" s="214"/>
      <c r="V35" s="215"/>
    </row>
    <row r="36" spans="1:25" ht="17.649999999999999" customHeight="1">
      <c r="A36" s="44"/>
      <c r="B36" s="45"/>
      <c r="G36" s="210"/>
      <c r="H36" s="210"/>
      <c r="I36" s="210"/>
      <c r="J36" s="210"/>
      <c r="K36" s="12"/>
      <c r="L36" s="10"/>
      <c r="M36" s="210"/>
      <c r="N36" s="210"/>
      <c r="O36" s="210"/>
      <c r="P36" s="210"/>
      <c r="Q36" s="214"/>
      <c r="R36" s="214"/>
      <c r="S36" s="214"/>
      <c r="T36" s="214"/>
      <c r="U36" s="214"/>
      <c r="V36" s="215"/>
    </row>
    <row r="37" spans="1:25" ht="17.649999999999999" customHeight="1">
      <c r="A37" s="46"/>
      <c r="G37" s="210"/>
      <c r="H37" s="210"/>
      <c r="I37" s="210"/>
      <c r="J37" s="210"/>
      <c r="K37" s="12"/>
      <c r="L37" s="10"/>
      <c r="M37" s="210"/>
      <c r="N37" s="210"/>
      <c r="O37" s="210"/>
      <c r="P37" s="210"/>
      <c r="Q37" s="214"/>
      <c r="R37" s="214"/>
      <c r="S37" s="214"/>
      <c r="T37" s="214"/>
      <c r="U37" s="214"/>
      <c r="V37" s="215"/>
    </row>
    <row r="38" spans="1:25" ht="17.649999999999999" customHeight="1">
      <c r="A38" s="46"/>
      <c r="G38" s="210"/>
      <c r="H38" s="210"/>
      <c r="I38" s="210"/>
      <c r="J38" s="210"/>
      <c r="K38" s="12"/>
      <c r="L38" s="10"/>
      <c r="M38" s="210"/>
      <c r="N38" s="210"/>
      <c r="O38" s="210"/>
      <c r="P38" s="210"/>
      <c r="Q38" s="214"/>
      <c r="R38" s="214"/>
      <c r="S38" s="214"/>
      <c r="T38" s="214"/>
      <c r="U38" s="214"/>
      <c r="V38" s="215"/>
    </row>
    <row r="39" spans="1:25" ht="17.649999999999999" customHeight="1">
      <c r="A39" s="46"/>
      <c r="G39" s="210"/>
      <c r="H39" s="210"/>
      <c r="I39" s="210"/>
      <c r="J39" s="210"/>
      <c r="K39" s="12"/>
      <c r="L39" s="10"/>
      <c r="M39" s="210"/>
      <c r="N39" s="210"/>
      <c r="O39" s="210"/>
      <c r="P39" s="210"/>
      <c r="Q39" s="214"/>
      <c r="R39" s="214"/>
      <c r="S39" s="214"/>
      <c r="T39" s="214"/>
      <c r="U39" s="214"/>
      <c r="V39" s="215"/>
    </row>
    <row r="40" spans="1:25" ht="17.649999999999999" customHeight="1">
      <c r="A40" s="46"/>
      <c r="G40" s="210"/>
      <c r="H40" s="210"/>
      <c r="I40" s="210"/>
      <c r="J40" s="210"/>
      <c r="K40" s="12"/>
      <c r="L40" s="10"/>
      <c r="M40" s="210"/>
      <c r="N40" s="210"/>
      <c r="O40" s="210"/>
      <c r="P40" s="210"/>
      <c r="Q40" s="214"/>
      <c r="R40" s="214"/>
      <c r="S40" s="214"/>
      <c r="T40" s="214"/>
      <c r="U40" s="214"/>
      <c r="V40" s="215"/>
    </row>
    <row r="41" spans="1:25" ht="17.649999999999999" customHeight="1">
      <c r="A41" s="46"/>
      <c r="G41" s="210"/>
      <c r="H41" s="210"/>
      <c r="I41" s="210"/>
      <c r="J41" s="210"/>
      <c r="K41" s="12"/>
      <c r="L41" s="10"/>
      <c r="M41" s="210"/>
      <c r="N41" s="210"/>
      <c r="O41" s="210"/>
      <c r="P41" s="210"/>
      <c r="Q41" s="214"/>
      <c r="R41" s="214"/>
      <c r="S41" s="214"/>
      <c r="T41" s="214"/>
      <c r="U41" s="214"/>
      <c r="V41" s="215"/>
    </row>
    <row r="42" spans="1:25" ht="17.649999999999999" customHeight="1">
      <c r="A42" s="46"/>
      <c r="G42" s="210"/>
      <c r="H42" s="210"/>
      <c r="I42" s="210"/>
      <c r="J42" s="210"/>
      <c r="K42" s="12"/>
      <c r="L42" s="10"/>
      <c r="M42" s="210"/>
      <c r="N42" s="210"/>
      <c r="O42" s="210"/>
      <c r="P42" s="210"/>
      <c r="Q42" s="214"/>
      <c r="R42" s="214"/>
      <c r="S42" s="214"/>
      <c r="T42" s="214"/>
      <c r="U42" s="214"/>
      <c r="V42" s="215"/>
    </row>
    <row r="43" spans="1:25" ht="17.649999999999999" customHeight="1">
      <c r="A43" s="46"/>
      <c r="G43" s="210"/>
      <c r="H43" s="210"/>
      <c r="I43" s="210"/>
      <c r="J43" s="210"/>
      <c r="K43" s="12"/>
      <c r="L43" s="10"/>
      <c r="M43" s="210"/>
      <c r="N43" s="210"/>
      <c r="O43" s="210"/>
      <c r="P43" s="210"/>
      <c r="Q43" s="214"/>
      <c r="R43" s="214"/>
      <c r="S43" s="214"/>
      <c r="T43" s="214"/>
      <c r="U43" s="214"/>
      <c r="V43" s="215"/>
    </row>
    <row r="44" spans="1:25" ht="17.25" customHeight="1">
      <c r="A44" s="46"/>
      <c r="G44" s="210"/>
      <c r="H44" s="210"/>
      <c r="I44" s="210"/>
      <c r="J44" s="210"/>
      <c r="K44" s="12"/>
      <c r="L44" s="10"/>
      <c r="M44" s="210"/>
      <c r="N44" s="210"/>
      <c r="O44" s="210"/>
      <c r="P44" s="210"/>
      <c r="Q44" s="211"/>
      <c r="R44" s="211"/>
      <c r="S44" s="211"/>
      <c r="T44" s="211"/>
      <c r="U44" s="211"/>
      <c r="V44" s="212"/>
    </row>
    <row r="45" spans="1:25" ht="17.25" customHeight="1">
      <c r="A45" s="24"/>
      <c r="B45" s="15"/>
      <c r="C45" s="21"/>
      <c r="D45" s="21"/>
      <c r="K45" s="12"/>
      <c r="L45" s="10"/>
      <c r="V45" s="25"/>
    </row>
    <row r="46" spans="1:25" ht="15.75" customHeight="1">
      <c r="A46" s="116" t="s">
        <v>77</v>
      </c>
      <c r="B46" s="116"/>
      <c r="C46" s="116"/>
      <c r="D46" s="116"/>
      <c r="E46" s="116"/>
      <c r="F46" s="116"/>
      <c r="G46" s="116"/>
      <c r="H46" s="116"/>
      <c r="I46" s="116"/>
      <c r="J46" s="116"/>
      <c r="K46" s="116"/>
      <c r="L46" s="116"/>
      <c r="M46" s="116"/>
      <c r="N46" s="116"/>
      <c r="O46" s="116"/>
      <c r="P46" s="116"/>
      <c r="Q46" s="116"/>
      <c r="R46" s="116"/>
      <c r="S46" s="116"/>
      <c r="T46" s="116"/>
      <c r="U46" s="116"/>
      <c r="V46" s="116"/>
      <c r="X46" s="13"/>
    </row>
    <row r="47" spans="1:25" ht="33" customHeight="1">
      <c r="A47" s="137" t="s">
        <v>78</v>
      </c>
      <c r="B47" s="139"/>
      <c r="C47" s="160"/>
      <c r="D47" s="160"/>
      <c r="E47" s="160"/>
      <c r="F47" s="160"/>
      <c r="G47" s="160"/>
      <c r="H47" s="160"/>
      <c r="I47" s="160"/>
      <c r="J47" s="160"/>
      <c r="K47" s="160"/>
      <c r="L47" s="160"/>
      <c r="M47" s="160"/>
      <c r="N47" s="160"/>
      <c r="O47" s="160"/>
      <c r="P47" s="160"/>
      <c r="Q47" s="160"/>
      <c r="R47" s="160"/>
      <c r="S47" s="160"/>
      <c r="T47" s="160"/>
      <c r="U47" s="160"/>
      <c r="V47" s="161"/>
      <c r="W47" s="10">
        <f>LEN(C47)</f>
        <v>0</v>
      </c>
      <c r="X47" s="10"/>
      <c r="Y47" s="10"/>
    </row>
    <row r="48" spans="1:25" ht="18" customHeight="1">
      <c r="A48" s="84" t="s">
        <v>79</v>
      </c>
      <c r="B48" s="84"/>
      <c r="C48" s="84"/>
      <c r="D48" s="84"/>
      <c r="E48" s="84"/>
      <c r="F48" s="84"/>
      <c r="G48" s="84"/>
      <c r="H48" s="84"/>
      <c r="I48" s="84"/>
      <c r="J48" s="84"/>
      <c r="K48" s="84"/>
      <c r="L48" s="84"/>
      <c r="M48" s="84"/>
      <c r="N48" s="84"/>
      <c r="O48" s="84"/>
      <c r="P48" s="84"/>
      <c r="Q48" s="84"/>
      <c r="R48" s="84"/>
      <c r="S48" s="84"/>
      <c r="T48" s="84"/>
      <c r="U48" s="84"/>
      <c r="V48" s="84"/>
      <c r="W48" s="14"/>
      <c r="X48" s="15"/>
      <c r="Y48" s="12"/>
    </row>
    <row r="49" spans="1:25" ht="32.25" customHeight="1">
      <c r="A49" s="137" t="s">
        <v>78</v>
      </c>
      <c r="B49" s="139"/>
      <c r="C49" s="160"/>
      <c r="D49" s="160"/>
      <c r="E49" s="160"/>
      <c r="F49" s="160"/>
      <c r="G49" s="160"/>
      <c r="H49" s="160"/>
      <c r="I49" s="160"/>
      <c r="J49" s="160"/>
      <c r="K49" s="160"/>
      <c r="L49" s="160"/>
      <c r="M49" s="160"/>
      <c r="N49" s="160"/>
      <c r="O49" s="160"/>
      <c r="P49" s="160"/>
      <c r="Q49" s="160"/>
      <c r="R49" s="160"/>
      <c r="S49" s="160"/>
      <c r="T49" s="160"/>
      <c r="U49" s="160"/>
      <c r="V49" s="161"/>
      <c r="W49" s="10">
        <f>LEN(C49)</f>
        <v>0</v>
      </c>
      <c r="X49" s="15"/>
      <c r="Y49" s="12"/>
    </row>
    <row r="50" spans="1:25" ht="20.45" customHeight="1">
      <c r="A50" s="84" t="s">
        <v>80</v>
      </c>
      <c r="B50" s="84"/>
      <c r="C50" s="84"/>
      <c r="D50" s="84"/>
      <c r="E50" s="84"/>
      <c r="F50" s="84"/>
      <c r="G50" s="84"/>
      <c r="H50" s="84"/>
      <c r="I50" s="84"/>
      <c r="J50" s="84"/>
      <c r="K50" s="84"/>
      <c r="L50" s="84"/>
      <c r="M50" s="84"/>
      <c r="N50" s="84"/>
      <c r="O50" s="84"/>
      <c r="P50" s="84"/>
      <c r="Q50" s="84"/>
      <c r="R50" s="84"/>
      <c r="S50" s="84"/>
      <c r="T50" s="84"/>
      <c r="U50" s="84"/>
      <c r="V50" s="84"/>
      <c r="W50" s="14"/>
      <c r="X50" s="15"/>
      <c r="Y50" s="12"/>
    </row>
    <row r="51" spans="1:25" ht="32.25" customHeight="1">
      <c r="A51" s="137" t="s">
        <v>78</v>
      </c>
      <c r="B51" s="139"/>
      <c r="C51" s="160"/>
      <c r="D51" s="160"/>
      <c r="E51" s="160"/>
      <c r="F51" s="160"/>
      <c r="G51" s="160"/>
      <c r="H51" s="160"/>
      <c r="I51" s="160"/>
      <c r="J51" s="160"/>
      <c r="K51" s="160"/>
      <c r="L51" s="160"/>
      <c r="M51" s="160"/>
      <c r="N51" s="160"/>
      <c r="O51" s="160"/>
      <c r="P51" s="160"/>
      <c r="Q51" s="160"/>
      <c r="R51" s="160"/>
      <c r="S51" s="160"/>
      <c r="T51" s="160"/>
      <c r="U51" s="160"/>
      <c r="V51" s="161"/>
      <c r="W51" s="14"/>
      <c r="X51" s="15"/>
      <c r="Y51" s="12"/>
    </row>
    <row r="52" spans="1:25" ht="16.149999999999999" customHeight="1">
      <c r="A52" s="84" t="s">
        <v>81</v>
      </c>
      <c r="B52" s="84"/>
      <c r="C52" s="84"/>
      <c r="D52" s="84"/>
      <c r="E52" s="84"/>
      <c r="F52" s="84"/>
      <c r="G52" s="84"/>
      <c r="H52" s="84"/>
      <c r="I52" s="84"/>
      <c r="J52" s="84"/>
      <c r="K52" s="84"/>
      <c r="L52" s="84"/>
      <c r="M52" s="84"/>
      <c r="N52" s="84"/>
      <c r="O52" s="84"/>
      <c r="P52" s="84"/>
      <c r="Q52" s="84"/>
      <c r="R52" s="84"/>
      <c r="S52" s="84"/>
      <c r="T52" s="84"/>
      <c r="U52" s="84"/>
      <c r="V52" s="84"/>
      <c r="W52" s="14"/>
      <c r="X52" s="15"/>
      <c r="Y52" s="12"/>
    </row>
    <row r="53" spans="1:25" ht="15.6" customHeight="1">
      <c r="A53" s="20" t="s">
        <v>3</v>
      </c>
      <c r="B53" s="114" t="s">
        <v>82</v>
      </c>
      <c r="C53" s="115"/>
      <c r="D53" s="113" t="s">
        <v>83</v>
      </c>
      <c r="E53" s="114"/>
      <c r="F53" s="114"/>
      <c r="G53" s="114"/>
      <c r="H53" s="114"/>
      <c r="I53" s="114"/>
      <c r="J53" s="115"/>
      <c r="K53" s="113" t="s">
        <v>84</v>
      </c>
      <c r="L53" s="114"/>
      <c r="M53" s="114"/>
      <c r="N53" s="114"/>
      <c r="O53" s="114"/>
      <c r="P53" s="114"/>
      <c r="Q53" s="115"/>
      <c r="R53" s="113" t="s">
        <v>85</v>
      </c>
      <c r="S53" s="114"/>
      <c r="T53" s="114"/>
      <c r="U53" s="114"/>
      <c r="V53" s="115"/>
      <c r="W53" s="14"/>
      <c r="X53" s="15"/>
      <c r="Y53" s="12"/>
    </row>
    <row r="54" spans="1:25" ht="15" customHeight="1">
      <c r="A54" s="19">
        <v>1</v>
      </c>
      <c r="B54" s="56">
        <v>45679</v>
      </c>
      <c r="C54" s="57"/>
      <c r="D54" s="58" t="s">
        <v>86</v>
      </c>
      <c r="E54" s="59"/>
      <c r="F54" s="59"/>
      <c r="G54" s="59"/>
      <c r="H54" s="59"/>
      <c r="I54" s="59"/>
      <c r="J54" s="60"/>
      <c r="K54" s="58" t="s">
        <v>87</v>
      </c>
      <c r="L54" s="59"/>
      <c r="M54" s="59"/>
      <c r="N54" s="59"/>
      <c r="O54" s="59"/>
      <c r="P54" s="59"/>
      <c r="Q54" s="60"/>
      <c r="R54" s="61">
        <v>45729</v>
      </c>
      <c r="S54" s="62"/>
      <c r="T54" s="62"/>
      <c r="U54" s="62"/>
      <c r="V54" s="62"/>
      <c r="W54" s="14"/>
      <c r="X54" s="15"/>
      <c r="Y54" s="12"/>
    </row>
    <row r="55" spans="1:25" s="2" customFormat="1" ht="15.6" customHeight="1">
      <c r="A55" s="50" t="s">
        <v>88</v>
      </c>
      <c r="B55" s="51"/>
      <c r="C55" s="51"/>
      <c r="D55" s="51"/>
      <c r="E55" s="51"/>
      <c r="F55" s="51"/>
      <c r="G55" s="51"/>
      <c r="H55" s="51"/>
      <c r="I55" s="51"/>
      <c r="J55" s="51"/>
      <c r="K55" s="51"/>
      <c r="L55" s="51"/>
      <c r="M55" s="51"/>
      <c r="N55" s="51"/>
      <c r="O55" s="51"/>
      <c r="P55" s="51"/>
      <c r="Q55" s="51"/>
      <c r="R55" s="51"/>
      <c r="S55" s="51"/>
      <c r="T55" s="51"/>
      <c r="U55" s="51"/>
      <c r="V55" s="52"/>
      <c r="W55" s="14"/>
      <c r="X55" s="15"/>
      <c r="Y55" s="12"/>
    </row>
    <row r="56" spans="1:25" s="2" customFormat="1" ht="28.15" customHeight="1">
      <c r="A56" s="16" t="s">
        <v>89</v>
      </c>
      <c r="B56" s="53" t="s">
        <v>335</v>
      </c>
      <c r="C56" s="54"/>
      <c r="D56" s="54"/>
      <c r="E56" s="54"/>
      <c r="F56" s="54"/>
      <c r="G56" s="54"/>
      <c r="H56" s="54"/>
      <c r="I56" s="54"/>
      <c r="J56" s="54"/>
      <c r="K56" s="54"/>
      <c r="L56" s="55"/>
      <c r="M56" s="66" t="s">
        <v>91</v>
      </c>
      <c r="N56" s="67"/>
      <c r="O56" s="53" t="s">
        <v>336</v>
      </c>
      <c r="P56" s="54"/>
      <c r="Q56" s="54"/>
      <c r="R56" s="54"/>
      <c r="S56" s="54"/>
      <c r="T56" s="54"/>
      <c r="U56" s="54"/>
      <c r="V56" s="55"/>
      <c r="W56" s="14"/>
      <c r="X56" s="15"/>
      <c r="Y56" s="12"/>
    </row>
    <row r="57" spans="1:25" s="2" customFormat="1" ht="26.65" customHeight="1">
      <c r="A57" s="16" t="s">
        <v>89</v>
      </c>
      <c r="B57" s="53" t="s">
        <v>93</v>
      </c>
      <c r="C57" s="54"/>
      <c r="D57" s="54"/>
      <c r="E57" s="54"/>
      <c r="F57" s="54"/>
      <c r="G57" s="54"/>
      <c r="H57" s="54"/>
      <c r="I57" s="54"/>
      <c r="J57" s="54"/>
      <c r="K57" s="54"/>
      <c r="L57" s="55"/>
      <c r="M57" s="66" t="s">
        <v>91</v>
      </c>
      <c r="N57" s="67"/>
      <c r="O57" s="53" t="s">
        <v>94</v>
      </c>
      <c r="P57" s="54"/>
      <c r="Q57" s="54"/>
      <c r="R57" s="54"/>
      <c r="S57" s="54"/>
      <c r="T57" s="54"/>
      <c r="U57" s="54"/>
      <c r="V57" s="55"/>
      <c r="W57" s="1"/>
      <c r="X57" s="1"/>
      <c r="Y57" s="1"/>
    </row>
    <row r="58" spans="1:25" s="2" customFormat="1" ht="24.6" customHeight="1">
      <c r="A58" s="16" t="s">
        <v>95</v>
      </c>
      <c r="B58" s="63" t="s">
        <v>96</v>
      </c>
      <c r="C58" s="64"/>
      <c r="D58" s="64"/>
      <c r="E58" s="64"/>
      <c r="F58" s="64"/>
      <c r="G58" s="64"/>
      <c r="H58" s="64"/>
      <c r="I58" s="64"/>
      <c r="J58" s="64"/>
      <c r="K58" s="64"/>
      <c r="L58" s="65"/>
      <c r="M58" s="66" t="s">
        <v>91</v>
      </c>
      <c r="N58" s="67"/>
      <c r="O58" s="53" t="s">
        <v>97</v>
      </c>
      <c r="P58" s="54"/>
      <c r="Q58" s="54"/>
      <c r="R58" s="54"/>
      <c r="S58" s="54"/>
      <c r="T58" s="54"/>
      <c r="U58" s="54"/>
      <c r="V58" s="55"/>
      <c r="W58" s="1"/>
      <c r="X58" s="1"/>
      <c r="Y58" s="1"/>
    </row>
    <row r="59" spans="1:25" s="2" customFormat="1" ht="27.6" customHeight="1">
      <c r="A59" s="16" t="s">
        <v>98</v>
      </c>
      <c r="B59" s="53" t="s">
        <v>99</v>
      </c>
      <c r="C59" s="54"/>
      <c r="D59" s="54"/>
      <c r="E59" s="54"/>
      <c r="F59" s="54"/>
      <c r="G59" s="54"/>
      <c r="H59" s="54"/>
      <c r="I59" s="54"/>
      <c r="J59" s="54"/>
      <c r="K59" s="54"/>
      <c r="L59" s="55"/>
      <c r="M59" s="66" t="s">
        <v>91</v>
      </c>
      <c r="N59" s="67"/>
      <c r="O59" s="53" t="s">
        <v>100</v>
      </c>
      <c r="P59" s="54"/>
      <c r="Q59" s="54"/>
      <c r="R59" s="54"/>
      <c r="S59" s="54"/>
      <c r="T59" s="54"/>
      <c r="U59" s="54"/>
      <c r="V59" s="55"/>
      <c r="W59" s="1"/>
      <c r="X59" s="1"/>
      <c r="Y59" s="1"/>
    </row>
    <row r="60" spans="1:25" s="2" customFormat="1" ht="13.5" customHeight="1">
      <c r="A60" s="50" t="s">
        <v>101</v>
      </c>
      <c r="B60" s="51"/>
      <c r="C60" s="51"/>
      <c r="D60" s="51"/>
      <c r="E60" s="51"/>
      <c r="F60" s="51"/>
      <c r="G60" s="51"/>
      <c r="H60" s="51"/>
      <c r="I60" s="51"/>
      <c r="J60" s="51"/>
      <c r="K60" s="51"/>
      <c r="L60" s="51"/>
      <c r="M60" s="51"/>
      <c r="N60" s="51"/>
      <c r="O60" s="51"/>
      <c r="P60" s="51"/>
      <c r="Q60" s="51"/>
      <c r="R60" s="51"/>
      <c r="S60" s="51"/>
      <c r="T60" s="51"/>
      <c r="U60" s="51"/>
      <c r="V60" s="52"/>
      <c r="W60" s="1"/>
      <c r="X60" s="1"/>
      <c r="Y60" s="1"/>
    </row>
    <row r="61" spans="1:25" s="2" customFormat="1" ht="19.899999999999999" customHeight="1">
      <c r="A61" s="30" t="s">
        <v>102</v>
      </c>
      <c r="B61" s="78" t="s">
        <v>103</v>
      </c>
      <c r="C61" s="79"/>
      <c r="D61" s="79"/>
      <c r="E61" s="79"/>
      <c r="F61" s="79"/>
      <c r="G61" s="79"/>
      <c r="H61" s="79"/>
      <c r="I61" s="79"/>
      <c r="J61" s="79"/>
      <c r="K61" s="79"/>
      <c r="L61" s="80"/>
      <c r="M61" s="81" t="s">
        <v>91</v>
      </c>
      <c r="N61" s="82"/>
      <c r="O61" s="78" t="s">
        <v>104</v>
      </c>
      <c r="P61" s="79"/>
      <c r="Q61" s="79"/>
      <c r="R61" s="79"/>
      <c r="S61" s="79"/>
      <c r="T61" s="79"/>
      <c r="U61" s="79"/>
      <c r="V61" s="80"/>
      <c r="W61" s="1"/>
      <c r="X61" s="1"/>
      <c r="Y61" s="1"/>
    </row>
    <row r="62" spans="1:25" ht="13.5" customHeight="1">
      <c r="A62" s="85" t="s">
        <v>105</v>
      </c>
      <c r="B62" s="85"/>
      <c r="C62" s="85"/>
      <c r="D62" s="85"/>
      <c r="E62" s="85"/>
      <c r="F62" s="85"/>
      <c r="G62" s="85"/>
      <c r="H62" s="85"/>
      <c r="I62" s="85"/>
      <c r="J62" s="85"/>
      <c r="K62" s="85"/>
      <c r="L62" s="85"/>
      <c r="M62" s="85"/>
      <c r="N62" s="85"/>
      <c r="O62" s="85"/>
      <c r="P62" s="85"/>
      <c r="Q62" s="85"/>
      <c r="R62" s="85"/>
      <c r="S62" s="85"/>
      <c r="T62" s="85"/>
      <c r="U62" s="85"/>
      <c r="V62" s="85"/>
    </row>
  </sheetData>
  <sheetProtection algorithmName="SHA-512" hashValue="0D8oitwUaH9tgWlIEp3aIJfg+gsV2kVNhsjrOg4dSNtZWaqsyGVm2FTzEUxFZmtNcbqJurr2O5Nb8bY+Ua+dNQ==" saltValue="JvdP1WhuNCeMgBVp5tQL9Q==" spinCount="100000" sheet="1" formatCells="0" formatColumns="0" formatRows="0" insertColumns="0" insertRows="0" insertHyperlinks="0" deleteColumns="0" deleteRows="0" sort="0" autoFilter="0" pivotTables="0"/>
  <mergeCells count="181">
    <mergeCell ref="A55:V55"/>
    <mergeCell ref="B56:L56"/>
    <mergeCell ref="M56:N56"/>
    <mergeCell ref="O56:V56"/>
    <mergeCell ref="A62:V62"/>
    <mergeCell ref="B59:L59"/>
    <mergeCell ref="M59:N59"/>
    <mergeCell ref="O59:V59"/>
    <mergeCell ref="A60:V60"/>
    <mergeCell ref="B61:L61"/>
    <mergeCell ref="M61:N61"/>
    <mergeCell ref="O61:V61"/>
    <mergeCell ref="B57:L57"/>
    <mergeCell ref="M57:N57"/>
    <mergeCell ref="O57:V57"/>
    <mergeCell ref="B58:L58"/>
    <mergeCell ref="M58:N58"/>
    <mergeCell ref="O58:V58"/>
    <mergeCell ref="A47:B47"/>
    <mergeCell ref="C47:V47"/>
    <mergeCell ref="B54:C54"/>
    <mergeCell ref="D54:J54"/>
    <mergeCell ref="K54:Q54"/>
    <mergeCell ref="R54:V54"/>
    <mergeCell ref="A48:V48"/>
    <mergeCell ref="A50:V50"/>
    <mergeCell ref="A52:V52"/>
    <mergeCell ref="B53:C53"/>
    <mergeCell ref="D53:J53"/>
    <mergeCell ref="K53:Q53"/>
    <mergeCell ref="R53:V53"/>
    <mergeCell ref="A49:B49"/>
    <mergeCell ref="C49:V49"/>
    <mergeCell ref="A51:B51"/>
    <mergeCell ref="C51:V51"/>
    <mergeCell ref="G44:H44"/>
    <mergeCell ref="I44:J44"/>
    <mergeCell ref="M44:N44"/>
    <mergeCell ref="O44:P44"/>
    <mergeCell ref="A46:V46"/>
    <mergeCell ref="G42:H42"/>
    <mergeCell ref="I42:J42"/>
    <mergeCell ref="M42:N42"/>
    <mergeCell ref="O42:P42"/>
    <mergeCell ref="G43:H43"/>
    <mergeCell ref="I43:J43"/>
    <mergeCell ref="M43:N43"/>
    <mergeCell ref="O43:P43"/>
    <mergeCell ref="G40:H40"/>
    <mergeCell ref="I40:J40"/>
    <mergeCell ref="M40:N40"/>
    <mergeCell ref="O40:P40"/>
    <mergeCell ref="G41:H41"/>
    <mergeCell ref="I41:J41"/>
    <mergeCell ref="M41:N41"/>
    <mergeCell ref="O41:P41"/>
    <mergeCell ref="G38:H38"/>
    <mergeCell ref="I38:J38"/>
    <mergeCell ref="M38:N38"/>
    <mergeCell ref="O38:P38"/>
    <mergeCell ref="G39:H39"/>
    <mergeCell ref="I39:J39"/>
    <mergeCell ref="M39:N39"/>
    <mergeCell ref="O39:P39"/>
    <mergeCell ref="A30:V30"/>
    <mergeCell ref="G32:H33"/>
    <mergeCell ref="I32:L32"/>
    <mergeCell ref="M32:N33"/>
    <mergeCell ref="O32:P33"/>
    <mergeCell ref="Q32:V32"/>
    <mergeCell ref="I33:J33"/>
    <mergeCell ref="Q33:V44"/>
    <mergeCell ref="G34:H34"/>
    <mergeCell ref="I34:J34"/>
    <mergeCell ref="G36:H36"/>
    <mergeCell ref="I36:J36"/>
    <mergeCell ref="M36:N36"/>
    <mergeCell ref="O36:P36"/>
    <mergeCell ref="G37:H37"/>
    <mergeCell ref="I37:J37"/>
    <mergeCell ref="M37:N37"/>
    <mergeCell ref="O37:P37"/>
    <mergeCell ref="M34:N34"/>
    <mergeCell ref="O34:P34"/>
    <mergeCell ref="G35:H35"/>
    <mergeCell ref="I35:J35"/>
    <mergeCell ref="M35:N35"/>
    <mergeCell ref="O35:P35"/>
    <mergeCell ref="A28:B28"/>
    <mergeCell ref="C28:I28"/>
    <mergeCell ref="J28:P28"/>
    <mergeCell ref="Q28:V28"/>
    <mergeCell ref="A29:B29"/>
    <mergeCell ref="C29:I29"/>
    <mergeCell ref="J29:P29"/>
    <mergeCell ref="Q29:V29"/>
    <mergeCell ref="A24:L24"/>
    <mergeCell ref="M24:V24"/>
    <mergeCell ref="A25:L25"/>
    <mergeCell ref="M25:V25"/>
    <mergeCell ref="A26:V26"/>
    <mergeCell ref="A27:B27"/>
    <mergeCell ref="C27:I27"/>
    <mergeCell ref="J27:P27"/>
    <mergeCell ref="Q27:V27"/>
    <mergeCell ref="A21:N21"/>
    <mergeCell ref="O21:V22"/>
    <mergeCell ref="A22:D22"/>
    <mergeCell ref="E22:I22"/>
    <mergeCell ref="J22:N22"/>
    <mergeCell ref="A23:D23"/>
    <mergeCell ref="E23:I23"/>
    <mergeCell ref="J23:N23"/>
    <mergeCell ref="O23:V23"/>
    <mergeCell ref="A20:C20"/>
    <mergeCell ref="D20:G20"/>
    <mergeCell ref="H20:K20"/>
    <mergeCell ref="L20:O20"/>
    <mergeCell ref="P20:R20"/>
    <mergeCell ref="S20:V20"/>
    <mergeCell ref="A19:C19"/>
    <mergeCell ref="D19:G19"/>
    <mergeCell ref="H19:K19"/>
    <mergeCell ref="L19:O19"/>
    <mergeCell ref="P19:R19"/>
    <mergeCell ref="S19:V19"/>
    <mergeCell ref="A16:E17"/>
    <mergeCell ref="F16:I17"/>
    <mergeCell ref="J16:M17"/>
    <mergeCell ref="Q16:S17"/>
    <mergeCell ref="T16:V17"/>
    <mergeCell ref="A18:V18"/>
    <mergeCell ref="A14:E15"/>
    <mergeCell ref="F14:I15"/>
    <mergeCell ref="J14:M15"/>
    <mergeCell ref="N14:V14"/>
    <mergeCell ref="N15:P15"/>
    <mergeCell ref="Q15:S15"/>
    <mergeCell ref="T15:V15"/>
    <mergeCell ref="R12:V12"/>
    <mergeCell ref="A13:B13"/>
    <mergeCell ref="C13:G13"/>
    <mergeCell ref="H13:M13"/>
    <mergeCell ref="N13:O13"/>
    <mergeCell ref="P13:Q13"/>
    <mergeCell ref="R13:V13"/>
    <mergeCell ref="A11:E11"/>
    <mergeCell ref="F11:N11"/>
    <mergeCell ref="O11:Q11"/>
    <mergeCell ref="R11:T11"/>
    <mergeCell ref="U11:V11"/>
    <mergeCell ref="A12:B12"/>
    <mergeCell ref="C12:G12"/>
    <mergeCell ref="H12:M12"/>
    <mergeCell ref="N12:O12"/>
    <mergeCell ref="P12:Q12"/>
    <mergeCell ref="A8:G8"/>
    <mergeCell ref="H8:R8"/>
    <mergeCell ref="S8:V8"/>
    <mergeCell ref="A9:V9"/>
    <mergeCell ref="A10:E10"/>
    <mergeCell ref="F10:N10"/>
    <mergeCell ref="O10:Q10"/>
    <mergeCell ref="R10:T10"/>
    <mergeCell ref="U10:V10"/>
    <mergeCell ref="T4:V4"/>
    <mergeCell ref="A5:V5"/>
    <mergeCell ref="A6:V6"/>
    <mergeCell ref="A7:G7"/>
    <mergeCell ref="H7:R7"/>
    <mergeCell ref="S7:V7"/>
    <mergeCell ref="A1:B4"/>
    <mergeCell ref="C1:P2"/>
    <mergeCell ref="Q1:S1"/>
    <mergeCell ref="T1:V1"/>
    <mergeCell ref="Q2:S2"/>
    <mergeCell ref="T2:V2"/>
    <mergeCell ref="C3:P4"/>
    <mergeCell ref="Q3:S3"/>
    <mergeCell ref="T3:V3"/>
    <mergeCell ref="Q4:S4"/>
  </mergeCells>
  <dataValidations count="3">
    <dataValidation type="textLength" allowBlank="1" showInputMessage="1" showErrorMessage="1" sqref="C47:V47" xr:uid="{D8AA8B78-931C-4F80-9D3B-12C3E30803D1}">
      <formula1>1</formula1>
      <formula2>700</formula2>
    </dataValidation>
    <dataValidation type="textLength" allowBlank="1" showInputMessage="1" showErrorMessage="1" sqref="C49:V49" xr:uid="{E7757C2B-E926-4BA7-9663-9DAD5F5722AE}">
      <formula1>1</formula1>
      <formula2>300</formula2>
    </dataValidation>
    <dataValidation type="textLength" allowBlank="1" showInputMessage="1" showErrorMessage="1" sqref="A47 A49 A51" xr:uid="{37F55862-02EB-4929-A4BB-916656851AE0}">
      <formula1>0</formula1>
      <formula2>700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33E22D66-4A92-4B5B-8188-B88E02D89423}">
          <x14:formula1>
            <xm:f>lista!$N$2:$N$5</xm:f>
          </x14:formula1>
          <xm:sqref>A8:G8</xm:sqref>
        </x14:dataValidation>
        <x14:dataValidation type="list" allowBlank="1" showInputMessage="1" showErrorMessage="1" xr:uid="{76784FAE-6284-44DE-99E1-4C1189DBC51C}">
          <x14:formula1>
            <xm:f>lista!$J$2:$J$13</xm:f>
          </x14:formula1>
          <xm:sqref>C13</xm:sqref>
        </x14:dataValidation>
        <x14:dataValidation type="list" allowBlank="1" showInputMessage="1" showErrorMessage="1" xr:uid="{234444BA-AF73-4BEC-BAAF-B5641B2A4426}">
          <x14:formula1>
            <xm:f>lista!$A$2:$A$13</xm:f>
          </x14:formula1>
          <xm:sqref>F11:N11</xm:sqref>
        </x14:dataValidation>
        <x14:dataValidation type="list" allowBlank="1" showInputMessage="1" showErrorMessage="1" xr:uid="{9D319539-B215-4B0F-BC34-2969849A56F1}">
          <x14:formula1>
            <xm:f>lista!$B$2:$B$8</xm:f>
          </x14:formula1>
          <xm:sqref>F16:I17</xm:sqref>
        </x14:dataValidation>
        <x14:dataValidation type="list" allowBlank="1" showInputMessage="1" showErrorMessage="1" xr:uid="{B4A04CDF-0F5B-4ED9-8056-C4D8BDD9B421}">
          <x14:formula1>
            <xm:f>lista!$O$2:$O$3</xm:f>
          </x14:formula1>
          <xm:sqref>A20:C20</xm:sqref>
        </x14:dataValidation>
        <x14:dataValidation type="list" allowBlank="1" showInputMessage="1" showErrorMessage="1" xr:uid="{C35D86B4-0295-481E-8281-959D3E4E9D33}">
          <x14:formula1>
            <xm:f>lista!$F$2:$F$9</xm:f>
          </x14:formula1>
          <xm:sqref>D20:G20</xm:sqref>
        </x14:dataValidation>
        <x14:dataValidation type="list" allowBlank="1" showInputMessage="1" showErrorMessage="1" xr:uid="{D5B366D5-CEEB-4769-9F0B-416B75CDC701}">
          <x14:formula1>
            <xm:f>lista!$D$2:$D$3</xm:f>
          </x14:formula1>
          <xm:sqref>L20:O20</xm:sqref>
        </x14:dataValidation>
        <x14:dataValidation type="list" allowBlank="1" showInputMessage="1" showErrorMessage="1" xr:uid="{4EEA35D4-C950-4DAE-8BF0-2B7EE2D462A6}">
          <x14:formula1>
            <xm:f>lista!$E$2:$E$3</xm:f>
          </x14:formula1>
          <xm:sqref>S20:V20</xm:sqref>
        </x14:dataValidation>
        <x14:dataValidation type="list" allowBlank="1" showInputMessage="1" showErrorMessage="1" xr:uid="{D6D3F54A-9015-4E2A-BB2F-DA63198CBCBB}">
          <x14:formula1>
            <xm:f>lista!$C$2:$C$3</xm:f>
          </x14:formula1>
          <xm:sqref>P20:R20</xm:sqref>
        </x14:dataValidation>
        <x14:dataValidation type="list" allowBlank="1" showInputMessage="1" showErrorMessage="1" xr:uid="{C0EA5E17-51D4-4159-A1F4-298470CFBDE9}">
          <x14:formula1>
            <xm:f>lista!$G$2:$G$5</xm:f>
          </x14:formula1>
          <xm:sqref>Q16:S17</xm:sqref>
        </x14:dataValidation>
        <x14:dataValidation type="list" allowBlank="1" showInputMessage="1" showErrorMessage="1" xr:uid="{8087A5EA-839D-4190-8E9F-C3B7983876EE}">
          <x14:formula1>
            <xm:f>lista!$H$2:$H$5</xm:f>
          </x14:formula1>
          <xm:sqref>T16:V17</xm:sqref>
        </x14:dataValidation>
        <x14:dataValidation type="list" allowBlank="1" showInputMessage="1" showErrorMessage="1" xr:uid="{47D1370C-C544-44F5-8D66-DCDF348295C5}">
          <x14:formula1>
            <xm:f>lista!$I$2:$I$7</xm:f>
          </x14:formula1>
          <xm:sqref>A13:B13</xm:sqref>
        </x14:dataValidation>
        <x14:dataValidation type="list" allowBlank="1" showInputMessage="1" showErrorMessage="1" xr:uid="{6DE0E57F-2DDD-4775-8506-853483CA2F5E}">
          <x14:formula1>
            <xm:f>lista!$Q$2:$Q$3</xm:f>
          </x14:formula1>
          <xm:sqref>O11:Q11</xm:sqref>
        </x14:dataValidation>
        <x14:dataValidation type="list" allowBlank="1" showInputMessage="1" showErrorMessage="1" xr:uid="{38B06DEC-9C49-484A-AC77-3F0506D2B257}">
          <x14:formula1>
            <xm:f>lista!$M$2:$M$21</xm:f>
          </x14:formula1>
          <xm:sqref>S8:V8</xm:sqref>
        </x14:dataValidation>
        <x14:dataValidation type="list" allowBlank="1" showInputMessage="1" showErrorMessage="1" xr:uid="{44CA6367-662A-4CEE-A340-FB03D4F85CF6}">
          <x14:formula1>
            <xm:f>lista!$L$2:$L$21</xm:f>
          </x14:formula1>
          <xm:sqref>H8:R8</xm:sqref>
        </x14:dataValidation>
        <x14:dataValidation type="list" allowBlank="1" showInputMessage="1" showErrorMessage="1" xr:uid="{02D306C9-F70B-49CE-8BA9-3AB53EB7CFB6}">
          <x14:formula1>
            <xm:f>lista!$K$2:$K$24</xm:f>
          </x14:formula1>
          <xm:sqref>H13</xm:sqref>
        </x14:dataValidation>
        <x14:dataValidation type="list" allowBlank="1" showInputMessage="1" showErrorMessage="1" xr:uid="{102028B4-6880-482D-A342-422C0980DBCD}">
          <x14:formula1>
            <xm:f>lista!$R$2:$R$21</xm:f>
          </x14:formula1>
          <xm:sqref>U11:V11</xm:sqref>
        </x14:dataValidation>
        <x14:dataValidation type="list" allowBlank="1" showInputMessage="1" showErrorMessage="1" xr:uid="{0C9310E7-1BAA-41B9-98F3-9BF383FF12B2}">
          <x14:formula1>
            <xm:f>lista!$P$2:$P$4</xm:f>
          </x14:formula1>
          <xm:sqref>C51:V51</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F33B49-5031-469C-9CD9-60FE9DA297FA}">
  <sheetPr>
    <pageSetUpPr fitToPage="1"/>
  </sheetPr>
  <dimension ref="A1:AA62"/>
  <sheetViews>
    <sheetView showGridLines="0" view="pageBreakPreview" zoomScale="80" zoomScaleNormal="100" zoomScaleSheetLayoutView="80" workbookViewId="0">
      <selection activeCell="A11" sqref="A11:E11"/>
    </sheetView>
  </sheetViews>
  <sheetFormatPr defaultColWidth="4.625" defaultRowHeight="13.5" customHeight="1"/>
  <cols>
    <col min="1" max="1" width="13.875" style="1" customWidth="1"/>
    <col min="2" max="2" width="10.625" style="1" customWidth="1"/>
    <col min="3" max="3" width="14.75" style="18" customWidth="1"/>
    <col min="4" max="4" width="8.625" style="18" customWidth="1"/>
    <col min="5" max="5" width="8.625" style="1" customWidth="1"/>
    <col min="6" max="11" width="8.75" style="1" customWidth="1"/>
    <col min="12" max="12" width="16.125" style="1" customWidth="1"/>
    <col min="13" max="13" width="6.75" style="1" customWidth="1"/>
    <col min="14" max="14" width="7.75" style="1" customWidth="1"/>
    <col min="15" max="16" width="8.25" style="1" customWidth="1"/>
    <col min="17" max="17" width="13.375" style="1" customWidth="1"/>
    <col min="18" max="18" width="8.125" style="1" customWidth="1"/>
    <col min="19" max="19" width="9.5" style="1" customWidth="1"/>
    <col min="20" max="20" width="6.75" style="1" customWidth="1"/>
    <col min="21" max="21" width="8.25" style="1" customWidth="1"/>
    <col min="22" max="22" width="14.375" style="1" customWidth="1"/>
    <col min="23" max="24" width="10.625" style="1" customWidth="1"/>
    <col min="25" max="25" width="26.75" style="1" customWidth="1"/>
    <col min="26" max="26" width="14.75" style="2" customWidth="1"/>
    <col min="27" max="27" width="4.625" style="2"/>
    <col min="28" max="16384" width="4.625" style="1"/>
  </cols>
  <sheetData>
    <row r="1" spans="1:25" ht="21.75" customHeight="1">
      <c r="A1" s="142"/>
      <c r="B1" s="142"/>
      <c r="C1" s="146" t="s">
        <v>0</v>
      </c>
      <c r="D1" s="146"/>
      <c r="E1" s="146"/>
      <c r="F1" s="146"/>
      <c r="G1" s="146"/>
      <c r="H1" s="146"/>
      <c r="I1" s="146"/>
      <c r="J1" s="146"/>
      <c r="K1" s="146"/>
      <c r="L1" s="146"/>
      <c r="M1" s="146"/>
      <c r="N1" s="146"/>
      <c r="O1" s="146"/>
      <c r="P1" s="146"/>
      <c r="Q1" s="146" t="s">
        <v>1</v>
      </c>
      <c r="R1" s="146"/>
      <c r="S1" s="146"/>
      <c r="T1" s="146" t="s">
        <v>2</v>
      </c>
      <c r="U1" s="146"/>
      <c r="V1" s="146"/>
    </row>
    <row r="2" spans="1:25" ht="21.75" customHeight="1">
      <c r="A2" s="142"/>
      <c r="B2" s="142"/>
      <c r="C2" s="146"/>
      <c r="D2" s="146"/>
      <c r="E2" s="146"/>
      <c r="F2" s="146"/>
      <c r="G2" s="146"/>
      <c r="H2" s="146"/>
      <c r="I2" s="146"/>
      <c r="J2" s="146"/>
      <c r="K2" s="146"/>
      <c r="L2" s="146"/>
      <c r="M2" s="146"/>
      <c r="N2" s="146"/>
      <c r="O2" s="146"/>
      <c r="P2" s="146"/>
      <c r="Q2" s="146" t="s">
        <v>3</v>
      </c>
      <c r="R2" s="146"/>
      <c r="S2" s="146"/>
      <c r="T2" s="147" t="s">
        <v>4</v>
      </c>
      <c r="U2" s="147"/>
      <c r="V2" s="147"/>
    </row>
    <row r="3" spans="1:25" ht="21.75" customHeight="1">
      <c r="A3" s="142"/>
      <c r="B3" s="142"/>
      <c r="C3" s="146" t="s">
        <v>5</v>
      </c>
      <c r="D3" s="146"/>
      <c r="E3" s="146"/>
      <c r="F3" s="146"/>
      <c r="G3" s="146"/>
      <c r="H3" s="146"/>
      <c r="I3" s="146"/>
      <c r="J3" s="146"/>
      <c r="K3" s="146"/>
      <c r="L3" s="146"/>
      <c r="M3" s="146"/>
      <c r="N3" s="146"/>
      <c r="O3" s="146"/>
      <c r="P3" s="146"/>
      <c r="Q3" s="146" t="s">
        <v>6</v>
      </c>
      <c r="R3" s="146"/>
      <c r="S3" s="146"/>
      <c r="T3" s="146" t="s">
        <v>7</v>
      </c>
      <c r="U3" s="146"/>
      <c r="V3" s="146"/>
    </row>
    <row r="4" spans="1:25" ht="21.75" customHeight="1">
      <c r="A4" s="142"/>
      <c r="B4" s="142"/>
      <c r="C4" s="146"/>
      <c r="D4" s="146"/>
      <c r="E4" s="146"/>
      <c r="F4" s="146"/>
      <c r="G4" s="146"/>
      <c r="H4" s="146"/>
      <c r="I4" s="146"/>
      <c r="J4" s="146"/>
      <c r="K4" s="146"/>
      <c r="L4" s="146"/>
      <c r="M4" s="146"/>
      <c r="N4" s="146"/>
      <c r="O4" s="146"/>
      <c r="P4" s="146"/>
      <c r="Q4" s="146" t="s">
        <v>8</v>
      </c>
      <c r="R4" s="146"/>
      <c r="S4" s="146"/>
      <c r="T4" s="148">
        <v>45721</v>
      </c>
      <c r="U4" s="146"/>
      <c r="V4" s="146"/>
    </row>
    <row r="5" spans="1:25" ht="15.75" customHeight="1">
      <c r="A5" s="68"/>
      <c r="B5" s="69"/>
      <c r="C5" s="69"/>
      <c r="D5" s="69"/>
      <c r="E5" s="69"/>
      <c r="F5" s="69"/>
      <c r="G5" s="69"/>
      <c r="H5" s="69"/>
      <c r="I5" s="69"/>
      <c r="J5" s="69"/>
      <c r="K5" s="69"/>
      <c r="L5" s="69"/>
      <c r="M5" s="69"/>
      <c r="N5" s="69"/>
      <c r="O5" s="69"/>
      <c r="P5" s="69"/>
      <c r="Q5" s="69"/>
      <c r="R5" s="69"/>
      <c r="S5" s="69"/>
      <c r="T5" s="69"/>
      <c r="U5" s="69"/>
      <c r="V5" s="70"/>
    </row>
    <row r="6" spans="1:25" ht="18.600000000000001" customHeight="1">
      <c r="A6" s="124" t="s">
        <v>9</v>
      </c>
      <c r="B6" s="125"/>
      <c r="C6" s="125"/>
      <c r="D6" s="125"/>
      <c r="E6" s="125"/>
      <c r="F6" s="125"/>
      <c r="G6" s="125"/>
      <c r="H6" s="125"/>
      <c r="I6" s="125"/>
      <c r="J6" s="125"/>
      <c r="K6" s="125"/>
      <c r="L6" s="125"/>
      <c r="M6" s="125"/>
      <c r="N6" s="125"/>
      <c r="O6" s="125"/>
      <c r="P6" s="125"/>
      <c r="Q6" s="125"/>
      <c r="R6" s="125"/>
      <c r="S6" s="125"/>
      <c r="T6" s="125"/>
      <c r="U6" s="125"/>
      <c r="V6" s="126"/>
    </row>
    <row r="7" spans="1:25" ht="16.899999999999999" customHeight="1">
      <c r="A7" s="68" t="s">
        <v>10</v>
      </c>
      <c r="B7" s="69"/>
      <c r="C7" s="69"/>
      <c r="D7" s="69"/>
      <c r="E7" s="69"/>
      <c r="F7" s="69"/>
      <c r="G7" s="70"/>
      <c r="H7" s="68" t="s">
        <v>11</v>
      </c>
      <c r="I7" s="69"/>
      <c r="J7" s="69"/>
      <c r="K7" s="69"/>
      <c r="L7" s="69"/>
      <c r="M7" s="69"/>
      <c r="N7" s="69"/>
      <c r="O7" s="69"/>
      <c r="P7" s="69"/>
      <c r="Q7" s="69"/>
      <c r="R7" s="70"/>
      <c r="S7" s="68" t="s">
        <v>12</v>
      </c>
      <c r="T7" s="69"/>
      <c r="U7" s="69"/>
      <c r="V7" s="70"/>
    </row>
    <row r="8" spans="1:25" ht="26.65" customHeight="1">
      <c r="A8" s="143" t="s">
        <v>13</v>
      </c>
      <c r="B8" s="144"/>
      <c r="C8" s="144"/>
      <c r="D8" s="144"/>
      <c r="E8" s="144"/>
      <c r="F8" s="144"/>
      <c r="G8" s="145"/>
      <c r="H8" s="143" t="s">
        <v>14</v>
      </c>
      <c r="I8" s="144"/>
      <c r="J8" s="144"/>
      <c r="K8" s="144"/>
      <c r="L8" s="144"/>
      <c r="M8" s="144"/>
      <c r="N8" s="144"/>
      <c r="O8" s="144"/>
      <c r="P8" s="144"/>
      <c r="Q8" s="144"/>
      <c r="R8" s="145"/>
      <c r="S8" s="143" t="s">
        <v>15</v>
      </c>
      <c r="T8" s="144"/>
      <c r="U8" s="144"/>
      <c r="V8" s="145"/>
    </row>
    <row r="9" spans="1:25" ht="19.149999999999999" customHeight="1">
      <c r="A9" s="124" t="s">
        <v>16</v>
      </c>
      <c r="B9" s="125"/>
      <c r="C9" s="125"/>
      <c r="D9" s="125"/>
      <c r="E9" s="125"/>
      <c r="F9" s="125"/>
      <c r="G9" s="125"/>
      <c r="H9" s="125"/>
      <c r="I9" s="125"/>
      <c r="J9" s="125"/>
      <c r="K9" s="125"/>
      <c r="L9" s="125"/>
      <c r="M9" s="125"/>
      <c r="N9" s="125"/>
      <c r="O9" s="125"/>
      <c r="P9" s="125"/>
      <c r="Q9" s="125"/>
      <c r="R9" s="125"/>
      <c r="S9" s="125"/>
      <c r="T9" s="125"/>
      <c r="U9" s="125"/>
      <c r="V9" s="126"/>
    </row>
    <row r="10" spans="1:25" ht="34.15" customHeight="1">
      <c r="A10" s="142" t="s">
        <v>17</v>
      </c>
      <c r="B10" s="142"/>
      <c r="C10" s="142"/>
      <c r="D10" s="142"/>
      <c r="E10" s="142"/>
      <c r="F10" s="68" t="s">
        <v>18</v>
      </c>
      <c r="G10" s="69"/>
      <c r="H10" s="69"/>
      <c r="I10" s="69"/>
      <c r="J10" s="69"/>
      <c r="K10" s="69"/>
      <c r="L10" s="69"/>
      <c r="M10" s="69"/>
      <c r="N10" s="70"/>
      <c r="O10" s="120" t="s">
        <v>19</v>
      </c>
      <c r="P10" s="121"/>
      <c r="Q10" s="122"/>
      <c r="R10" s="140" t="s">
        <v>20</v>
      </c>
      <c r="S10" s="140"/>
      <c r="T10" s="140"/>
      <c r="U10" s="142" t="s">
        <v>3</v>
      </c>
      <c r="V10" s="142"/>
    </row>
    <row r="11" spans="1:25" ht="34.9" customHeight="1">
      <c r="A11" s="107" t="s">
        <v>337</v>
      </c>
      <c r="B11" s="108"/>
      <c r="C11" s="108"/>
      <c r="D11" s="108"/>
      <c r="E11" s="109"/>
      <c r="F11" s="53" t="s">
        <v>22</v>
      </c>
      <c r="G11" s="54"/>
      <c r="H11" s="54"/>
      <c r="I11" s="54"/>
      <c r="J11" s="54"/>
      <c r="K11" s="54"/>
      <c r="L11" s="54"/>
      <c r="M11" s="54"/>
      <c r="N11" s="55"/>
      <c r="O11" s="143" t="s">
        <v>23</v>
      </c>
      <c r="P11" s="144"/>
      <c r="Q11" s="145"/>
      <c r="R11" s="141" t="s">
        <v>338</v>
      </c>
      <c r="S11" s="141"/>
      <c r="T11" s="141"/>
      <c r="U11" s="133" t="s">
        <v>25</v>
      </c>
      <c r="V11" s="133"/>
    </row>
    <row r="12" spans="1:25" ht="49.9" customHeight="1">
      <c r="A12" s="142" t="s">
        <v>26</v>
      </c>
      <c r="B12" s="142"/>
      <c r="C12" s="142" t="s">
        <v>27</v>
      </c>
      <c r="D12" s="142"/>
      <c r="E12" s="142"/>
      <c r="F12" s="142"/>
      <c r="G12" s="142"/>
      <c r="H12" s="149" t="s">
        <v>28</v>
      </c>
      <c r="I12" s="149"/>
      <c r="J12" s="149"/>
      <c r="K12" s="149"/>
      <c r="L12" s="149"/>
      <c r="M12" s="149"/>
      <c r="N12" s="123" t="s">
        <v>29</v>
      </c>
      <c r="O12" s="123"/>
      <c r="P12" s="140" t="s">
        <v>30</v>
      </c>
      <c r="Q12" s="140"/>
      <c r="R12" s="142" t="s">
        <v>31</v>
      </c>
      <c r="S12" s="142"/>
      <c r="T12" s="142"/>
      <c r="U12" s="142"/>
      <c r="V12" s="142"/>
    </row>
    <row r="13" spans="1:25" ht="54" customHeight="1">
      <c r="A13" s="117" t="s">
        <v>32</v>
      </c>
      <c r="B13" s="117"/>
      <c r="C13" s="141" t="s">
        <v>32</v>
      </c>
      <c r="D13" s="141"/>
      <c r="E13" s="141"/>
      <c r="F13" s="141"/>
      <c r="G13" s="141"/>
      <c r="H13" s="141" t="s">
        <v>32</v>
      </c>
      <c r="I13" s="141"/>
      <c r="J13" s="141"/>
      <c r="K13" s="141"/>
      <c r="L13" s="141"/>
      <c r="M13" s="141"/>
      <c r="N13" s="141" t="s">
        <v>32</v>
      </c>
      <c r="O13" s="141"/>
      <c r="P13" s="141" t="s">
        <v>32</v>
      </c>
      <c r="Q13" s="141"/>
      <c r="R13" s="143" t="s">
        <v>32</v>
      </c>
      <c r="S13" s="144"/>
      <c r="T13" s="144"/>
      <c r="U13" s="144"/>
      <c r="V13" s="145"/>
    </row>
    <row r="14" spans="1:25" ht="21" customHeight="1">
      <c r="A14" s="127" t="s">
        <v>33</v>
      </c>
      <c r="B14" s="128"/>
      <c r="C14" s="128"/>
      <c r="D14" s="128"/>
      <c r="E14" s="129"/>
      <c r="F14" s="86" t="s">
        <v>34</v>
      </c>
      <c r="G14" s="87"/>
      <c r="H14" s="87"/>
      <c r="I14" s="88"/>
      <c r="J14" s="127" t="s">
        <v>35</v>
      </c>
      <c r="K14" s="128"/>
      <c r="L14" s="128"/>
      <c r="M14" s="129"/>
      <c r="N14" s="68" t="s">
        <v>36</v>
      </c>
      <c r="O14" s="69"/>
      <c r="P14" s="69"/>
      <c r="Q14" s="69"/>
      <c r="R14" s="69"/>
      <c r="S14" s="69"/>
      <c r="T14" s="69"/>
      <c r="U14" s="69"/>
      <c r="V14" s="70"/>
      <c r="W14" s="3"/>
      <c r="X14" s="3"/>
      <c r="Y14" s="3"/>
    </row>
    <row r="15" spans="1:25" ht="35.25" customHeight="1">
      <c r="A15" s="130"/>
      <c r="B15" s="131"/>
      <c r="C15" s="131"/>
      <c r="D15" s="131"/>
      <c r="E15" s="132"/>
      <c r="F15" s="89"/>
      <c r="G15" s="90"/>
      <c r="H15" s="90"/>
      <c r="I15" s="91"/>
      <c r="J15" s="130"/>
      <c r="K15" s="131"/>
      <c r="L15" s="131"/>
      <c r="M15" s="132"/>
      <c r="N15" s="68" t="s">
        <v>37</v>
      </c>
      <c r="O15" s="69"/>
      <c r="P15" s="69"/>
      <c r="Q15" s="120" t="s">
        <v>38</v>
      </c>
      <c r="R15" s="121"/>
      <c r="S15" s="122"/>
      <c r="T15" s="120" t="s">
        <v>39</v>
      </c>
      <c r="U15" s="121"/>
      <c r="V15" s="122"/>
      <c r="W15" s="3"/>
      <c r="X15" s="3"/>
      <c r="Y15" s="3"/>
    </row>
    <row r="16" spans="1:25" ht="25.9" customHeight="1">
      <c r="A16" s="150" t="s">
        <v>339</v>
      </c>
      <c r="B16" s="151"/>
      <c r="C16" s="151"/>
      <c r="D16" s="151"/>
      <c r="E16" s="152"/>
      <c r="F16" s="156" t="s">
        <v>206</v>
      </c>
      <c r="G16" s="156"/>
      <c r="H16" s="156"/>
      <c r="I16" s="156"/>
      <c r="J16" s="156">
        <v>0.49</v>
      </c>
      <c r="K16" s="156"/>
      <c r="L16" s="156"/>
      <c r="M16" s="156"/>
      <c r="N16" s="43" t="s">
        <v>42</v>
      </c>
      <c r="O16" s="43" t="s">
        <v>43</v>
      </c>
      <c r="P16" s="43" t="s">
        <v>44</v>
      </c>
      <c r="Q16" s="62" t="s">
        <v>32</v>
      </c>
      <c r="R16" s="62"/>
      <c r="S16" s="62"/>
      <c r="T16" s="133">
        <v>2025</v>
      </c>
      <c r="U16" s="133"/>
      <c r="V16" s="133"/>
    </row>
    <row r="17" spans="1:25" ht="37.15" customHeight="1">
      <c r="A17" s="153"/>
      <c r="B17" s="154"/>
      <c r="C17" s="154"/>
      <c r="D17" s="154"/>
      <c r="E17" s="155"/>
      <c r="F17" s="156"/>
      <c r="G17" s="156"/>
      <c r="H17" s="156"/>
      <c r="I17" s="156"/>
      <c r="J17" s="156"/>
      <c r="K17" s="156"/>
      <c r="L17" s="156"/>
      <c r="M17" s="156"/>
      <c r="N17" s="42" t="s">
        <v>32</v>
      </c>
      <c r="O17" s="42" t="s">
        <v>32</v>
      </c>
      <c r="P17" s="42" t="s">
        <v>32</v>
      </c>
      <c r="Q17" s="62"/>
      <c r="R17" s="62"/>
      <c r="S17" s="62"/>
      <c r="T17" s="133"/>
      <c r="U17" s="133"/>
      <c r="V17" s="133"/>
    </row>
    <row r="18" spans="1:25" ht="18" customHeight="1">
      <c r="A18" s="124" t="s">
        <v>320</v>
      </c>
      <c r="B18" s="125"/>
      <c r="C18" s="125"/>
      <c r="D18" s="125"/>
      <c r="E18" s="125"/>
      <c r="F18" s="125"/>
      <c r="G18" s="125"/>
      <c r="H18" s="125"/>
      <c r="I18" s="125"/>
      <c r="J18" s="125"/>
      <c r="K18" s="125"/>
      <c r="L18" s="125"/>
      <c r="M18" s="125"/>
      <c r="N18" s="125"/>
      <c r="O18" s="125"/>
      <c r="P18" s="125"/>
      <c r="Q18" s="125"/>
      <c r="R18" s="125"/>
      <c r="S18" s="125"/>
      <c r="T18" s="125"/>
      <c r="U18" s="125"/>
      <c r="V18" s="126"/>
      <c r="X18" s="1" t="s">
        <v>46</v>
      </c>
    </row>
    <row r="19" spans="1:25" ht="43.9" customHeight="1">
      <c r="A19" s="134" t="s">
        <v>47</v>
      </c>
      <c r="B19" s="135"/>
      <c r="C19" s="136"/>
      <c r="D19" s="134" t="s">
        <v>48</v>
      </c>
      <c r="E19" s="135"/>
      <c r="F19" s="135"/>
      <c r="G19" s="136"/>
      <c r="H19" s="134" t="s">
        <v>49</v>
      </c>
      <c r="I19" s="135"/>
      <c r="J19" s="135"/>
      <c r="K19" s="136"/>
      <c r="L19" s="137" t="s">
        <v>50</v>
      </c>
      <c r="M19" s="138"/>
      <c r="N19" s="138"/>
      <c r="O19" s="139"/>
      <c r="P19" s="134" t="s">
        <v>51</v>
      </c>
      <c r="Q19" s="135"/>
      <c r="R19" s="136"/>
      <c r="S19" s="137" t="s">
        <v>52</v>
      </c>
      <c r="T19" s="138"/>
      <c r="U19" s="138"/>
      <c r="V19" s="139"/>
    </row>
    <row r="20" spans="1:25" ht="43.9" customHeight="1">
      <c r="A20" s="157" t="s">
        <v>53</v>
      </c>
      <c r="B20" s="158"/>
      <c r="C20" s="159"/>
      <c r="D20" s="157" t="s">
        <v>54</v>
      </c>
      <c r="E20" s="158"/>
      <c r="F20" s="158"/>
      <c r="G20" s="159"/>
      <c r="H20" s="157">
        <v>0.7</v>
      </c>
      <c r="I20" s="158"/>
      <c r="J20" s="158"/>
      <c r="K20" s="159"/>
      <c r="L20" s="53" t="s">
        <v>55</v>
      </c>
      <c r="M20" s="54"/>
      <c r="N20" s="54"/>
      <c r="O20" s="55"/>
      <c r="P20" s="157" t="s">
        <v>56</v>
      </c>
      <c r="Q20" s="158"/>
      <c r="R20" s="159"/>
      <c r="S20" s="53" t="s">
        <v>57</v>
      </c>
      <c r="T20" s="54"/>
      <c r="U20" s="54"/>
      <c r="V20" s="55"/>
    </row>
    <row r="21" spans="1:25" ht="23.45" customHeight="1">
      <c r="A21" s="110" t="s">
        <v>58</v>
      </c>
      <c r="B21" s="111"/>
      <c r="C21" s="111"/>
      <c r="D21" s="111"/>
      <c r="E21" s="111"/>
      <c r="F21" s="111"/>
      <c r="G21" s="111"/>
      <c r="H21" s="111"/>
      <c r="I21" s="111"/>
      <c r="J21" s="111"/>
      <c r="K21" s="111"/>
      <c r="L21" s="111"/>
      <c r="M21" s="111"/>
      <c r="N21" s="112"/>
      <c r="O21" s="86" t="s">
        <v>59</v>
      </c>
      <c r="P21" s="87"/>
      <c r="Q21" s="87"/>
      <c r="R21" s="87"/>
      <c r="S21" s="87"/>
      <c r="T21" s="87"/>
      <c r="U21" s="87"/>
      <c r="V21" s="88"/>
    </row>
    <row r="22" spans="1:25" ht="25.9" customHeight="1">
      <c r="A22" s="92" t="s">
        <v>60</v>
      </c>
      <c r="B22" s="93"/>
      <c r="C22" s="93"/>
      <c r="D22" s="94"/>
      <c r="E22" s="98" t="s">
        <v>61</v>
      </c>
      <c r="F22" s="99"/>
      <c r="G22" s="99"/>
      <c r="H22" s="99"/>
      <c r="I22" s="100"/>
      <c r="J22" s="95" t="s">
        <v>62</v>
      </c>
      <c r="K22" s="96"/>
      <c r="L22" s="96"/>
      <c r="M22" s="96"/>
      <c r="N22" s="97"/>
      <c r="O22" s="89"/>
      <c r="P22" s="90"/>
      <c r="Q22" s="90"/>
      <c r="R22" s="90"/>
      <c r="S22" s="90"/>
      <c r="T22" s="90"/>
      <c r="U22" s="90"/>
      <c r="V22" s="91"/>
    </row>
    <row r="23" spans="1:25" ht="43.9" customHeight="1">
      <c r="A23" s="101">
        <v>0.7</v>
      </c>
      <c r="B23" s="102"/>
      <c r="C23" s="102"/>
      <c r="D23" s="103"/>
      <c r="E23" s="104" t="s">
        <v>340</v>
      </c>
      <c r="F23" s="105"/>
      <c r="G23" s="105"/>
      <c r="H23" s="105"/>
      <c r="I23" s="106"/>
      <c r="J23" s="107" t="s">
        <v>341</v>
      </c>
      <c r="K23" s="108"/>
      <c r="L23" s="108"/>
      <c r="M23" s="108"/>
      <c r="N23" s="109"/>
      <c r="O23" s="53" t="s">
        <v>333</v>
      </c>
      <c r="P23" s="54"/>
      <c r="Q23" s="54"/>
      <c r="R23" s="54"/>
      <c r="S23" s="54"/>
      <c r="T23" s="54"/>
      <c r="U23" s="54"/>
      <c r="V23" s="55"/>
    </row>
    <row r="24" spans="1:25" ht="25.15" customHeight="1">
      <c r="A24" s="142" t="s">
        <v>66</v>
      </c>
      <c r="B24" s="142"/>
      <c r="C24" s="142"/>
      <c r="D24" s="142"/>
      <c r="E24" s="142"/>
      <c r="F24" s="142"/>
      <c r="G24" s="142"/>
      <c r="H24" s="142"/>
      <c r="I24" s="142"/>
      <c r="J24" s="142"/>
      <c r="K24" s="142"/>
      <c r="L24" s="142"/>
      <c r="M24" s="142" t="s">
        <v>67</v>
      </c>
      <c r="N24" s="142"/>
      <c r="O24" s="142"/>
      <c r="P24" s="142"/>
      <c r="Q24" s="142"/>
      <c r="R24" s="142"/>
      <c r="S24" s="142"/>
      <c r="T24" s="142"/>
      <c r="U24" s="142"/>
      <c r="V24" s="142"/>
    </row>
    <row r="25" spans="1:25" ht="34.9" customHeight="1">
      <c r="A25" s="107" t="s">
        <v>342</v>
      </c>
      <c r="B25" s="108"/>
      <c r="C25" s="108"/>
      <c r="D25" s="108"/>
      <c r="E25" s="108"/>
      <c r="F25" s="108"/>
      <c r="G25" s="108"/>
      <c r="H25" s="108"/>
      <c r="I25" s="108"/>
      <c r="J25" s="108"/>
      <c r="K25" s="108"/>
      <c r="L25" s="109"/>
      <c r="M25" s="62" t="s">
        <v>343</v>
      </c>
      <c r="N25" s="62"/>
      <c r="O25" s="62"/>
      <c r="P25" s="62"/>
      <c r="Q25" s="62"/>
      <c r="R25" s="62"/>
      <c r="S25" s="62"/>
      <c r="T25" s="62"/>
      <c r="U25" s="62"/>
      <c r="V25" s="62"/>
      <c r="Y25" s="4"/>
    </row>
    <row r="26" spans="1:25" ht="19.149999999999999" customHeight="1">
      <c r="A26" s="124" t="s">
        <v>70</v>
      </c>
      <c r="B26" s="125"/>
      <c r="C26" s="125"/>
      <c r="D26" s="125"/>
      <c r="E26" s="125"/>
      <c r="F26" s="125"/>
      <c r="G26" s="125"/>
      <c r="H26" s="125"/>
      <c r="I26" s="125"/>
      <c r="J26" s="125"/>
      <c r="K26" s="125"/>
      <c r="L26" s="125"/>
      <c r="M26" s="125"/>
      <c r="N26" s="125"/>
      <c r="O26" s="125"/>
      <c r="P26" s="125"/>
      <c r="Q26" s="125"/>
      <c r="R26" s="125"/>
      <c r="S26" s="125"/>
      <c r="T26" s="125"/>
      <c r="U26" s="125"/>
      <c r="V26" s="126"/>
    </row>
    <row r="27" spans="1:25" ht="19.149999999999999" customHeight="1">
      <c r="A27" s="118" t="s">
        <v>71</v>
      </c>
      <c r="B27" s="119"/>
      <c r="C27" s="120">
        <v>2025</v>
      </c>
      <c r="D27" s="121"/>
      <c r="E27" s="121"/>
      <c r="F27" s="121"/>
      <c r="G27" s="121"/>
      <c r="H27" s="121"/>
      <c r="I27" s="122"/>
      <c r="J27" s="68">
        <v>2026</v>
      </c>
      <c r="K27" s="69"/>
      <c r="L27" s="69"/>
      <c r="M27" s="69"/>
      <c r="N27" s="69"/>
      <c r="O27" s="69"/>
      <c r="P27" s="70"/>
      <c r="Q27" s="68">
        <v>2027</v>
      </c>
      <c r="R27" s="69"/>
      <c r="S27" s="69"/>
      <c r="T27" s="69"/>
      <c r="U27" s="69"/>
      <c r="V27" s="70"/>
    </row>
    <row r="28" spans="1:25" ht="19.149999999999999" customHeight="1">
      <c r="A28" s="77" t="s">
        <v>72</v>
      </c>
      <c r="B28" s="77"/>
      <c r="C28" s="71"/>
      <c r="D28" s="72"/>
      <c r="E28" s="72"/>
      <c r="F28" s="72"/>
      <c r="G28" s="72"/>
      <c r="H28" s="72"/>
      <c r="I28" s="73"/>
      <c r="J28" s="74"/>
      <c r="K28" s="75"/>
      <c r="L28" s="75"/>
      <c r="M28" s="75"/>
      <c r="N28" s="75"/>
      <c r="O28" s="75"/>
      <c r="P28" s="76"/>
      <c r="Q28" s="74"/>
      <c r="R28" s="75"/>
      <c r="S28" s="75"/>
      <c r="T28" s="75"/>
      <c r="U28" s="75"/>
      <c r="V28" s="76"/>
      <c r="X28" s="8"/>
      <c r="Y28" s="8"/>
    </row>
    <row r="29" spans="1:25" ht="19.149999999999999" customHeight="1">
      <c r="A29" s="77" t="s">
        <v>73</v>
      </c>
      <c r="B29" s="77"/>
      <c r="C29" s="71"/>
      <c r="D29" s="72"/>
      <c r="E29" s="72"/>
      <c r="F29" s="72"/>
      <c r="G29" s="72"/>
      <c r="H29" s="72"/>
      <c r="I29" s="73"/>
      <c r="J29" s="74"/>
      <c r="K29" s="75"/>
      <c r="L29" s="75"/>
      <c r="M29" s="75"/>
      <c r="N29" s="75"/>
      <c r="O29" s="75"/>
      <c r="P29" s="76"/>
      <c r="Q29" s="74"/>
      <c r="R29" s="75"/>
      <c r="S29" s="75"/>
      <c r="T29" s="75"/>
      <c r="U29" s="75"/>
      <c r="V29" s="76"/>
      <c r="W29" s="4"/>
    </row>
    <row r="30" spans="1:25" ht="19.899999999999999" customHeight="1">
      <c r="A30" s="83" t="s">
        <v>74</v>
      </c>
      <c r="B30" s="83"/>
      <c r="C30" s="83"/>
      <c r="D30" s="83"/>
      <c r="E30" s="83"/>
      <c r="F30" s="83"/>
      <c r="G30" s="83"/>
      <c r="H30" s="83"/>
      <c r="I30" s="83"/>
      <c r="J30" s="83"/>
      <c r="K30" s="83"/>
      <c r="L30" s="83"/>
      <c r="M30" s="83"/>
      <c r="N30" s="83"/>
      <c r="O30" s="83"/>
      <c r="P30" s="83"/>
      <c r="Q30" s="83"/>
      <c r="R30" s="83"/>
      <c r="S30" s="83"/>
      <c r="T30" s="83"/>
      <c r="U30" s="83"/>
      <c r="V30" s="83"/>
    </row>
    <row r="31" spans="1:25" ht="19.899999999999999" customHeight="1">
      <c r="A31" s="22"/>
      <c r="B31" s="10"/>
      <c r="C31" s="10"/>
      <c r="D31" s="10"/>
      <c r="E31" s="10"/>
      <c r="F31" s="10"/>
      <c r="G31" s="10"/>
      <c r="H31" s="10"/>
      <c r="I31" s="10"/>
      <c r="J31" s="10"/>
      <c r="K31" s="10"/>
      <c r="L31" s="10"/>
      <c r="M31" s="10"/>
      <c r="N31" s="10"/>
      <c r="O31" s="10"/>
      <c r="P31" s="10"/>
      <c r="Q31" s="10"/>
      <c r="R31" s="10"/>
      <c r="S31" s="10"/>
      <c r="T31" s="10"/>
      <c r="U31" s="10"/>
      <c r="V31" s="23"/>
    </row>
    <row r="32" spans="1:25" ht="26.45">
      <c r="A32" s="5" t="s">
        <v>75</v>
      </c>
      <c r="B32" s="6" t="s">
        <v>76</v>
      </c>
      <c r="C32" s="1"/>
      <c r="D32" s="1"/>
      <c r="G32" s="210"/>
      <c r="H32" s="210"/>
      <c r="I32" s="210"/>
      <c r="J32" s="210"/>
      <c r="K32" s="210"/>
      <c r="L32" s="210"/>
      <c r="M32" s="210"/>
      <c r="N32" s="210"/>
      <c r="O32" s="210"/>
      <c r="P32" s="210"/>
      <c r="Q32" s="211"/>
      <c r="R32" s="211"/>
      <c r="S32" s="211"/>
      <c r="T32" s="211"/>
      <c r="U32" s="211"/>
      <c r="V32" s="212"/>
    </row>
    <row r="33" spans="1:25" ht="17.649999999999999" customHeight="1">
      <c r="A33" s="7">
        <v>2025</v>
      </c>
      <c r="B33" s="9">
        <f>IF(ISERROR($C$28/$C$29),0,$C$28/$C$29)</f>
        <v>0</v>
      </c>
      <c r="C33" s="1"/>
      <c r="D33" s="1"/>
      <c r="G33" s="213"/>
      <c r="H33" s="213"/>
      <c r="I33" s="210"/>
      <c r="J33" s="210"/>
      <c r="K33" s="10"/>
      <c r="L33" s="11"/>
      <c r="M33" s="213"/>
      <c r="N33" s="213"/>
      <c r="O33" s="213"/>
      <c r="P33" s="213"/>
      <c r="Q33" s="214"/>
      <c r="R33" s="214"/>
      <c r="S33" s="214"/>
      <c r="T33" s="214"/>
      <c r="U33" s="214"/>
      <c r="V33" s="215"/>
    </row>
    <row r="34" spans="1:25" ht="17.649999999999999" customHeight="1">
      <c r="A34" s="7">
        <v>2026</v>
      </c>
      <c r="B34" s="9">
        <f>IF(ISERROR($J$28/$J$29),0,$J$28/$J$29)</f>
        <v>0</v>
      </c>
      <c r="C34" s="1"/>
      <c r="D34" s="1"/>
      <c r="G34" s="210"/>
      <c r="H34" s="210"/>
      <c r="I34" s="210"/>
      <c r="J34" s="210"/>
      <c r="K34" s="12"/>
      <c r="L34" s="10"/>
      <c r="M34" s="210"/>
      <c r="N34" s="210"/>
      <c r="O34" s="210"/>
      <c r="P34" s="210"/>
      <c r="Q34" s="214"/>
      <c r="R34" s="214"/>
      <c r="S34" s="214"/>
      <c r="T34" s="214"/>
      <c r="U34" s="214"/>
      <c r="V34" s="215"/>
    </row>
    <row r="35" spans="1:25" ht="17.649999999999999" customHeight="1">
      <c r="A35" s="7">
        <v>2027</v>
      </c>
      <c r="B35" s="9">
        <f>IF(ISERROR($Q$28/$Q$29),0,$Q$28/$Q$29)</f>
        <v>0</v>
      </c>
      <c r="C35" s="1"/>
      <c r="D35" s="1"/>
      <c r="G35" s="210"/>
      <c r="H35" s="210"/>
      <c r="I35" s="210"/>
      <c r="J35" s="210"/>
      <c r="K35" s="12"/>
      <c r="L35" s="10"/>
      <c r="M35" s="210"/>
      <c r="N35" s="210"/>
      <c r="O35" s="210"/>
      <c r="P35" s="210"/>
      <c r="Q35" s="214"/>
      <c r="R35" s="214"/>
      <c r="S35" s="214"/>
      <c r="T35" s="214"/>
      <c r="U35" s="214"/>
      <c r="V35" s="215"/>
    </row>
    <row r="36" spans="1:25" ht="17.649999999999999" customHeight="1">
      <c r="A36" s="44"/>
      <c r="B36" s="45"/>
      <c r="G36" s="210"/>
      <c r="H36" s="210"/>
      <c r="I36" s="210"/>
      <c r="J36" s="210"/>
      <c r="K36" s="12"/>
      <c r="L36" s="10"/>
      <c r="M36" s="210"/>
      <c r="N36" s="210"/>
      <c r="O36" s="210"/>
      <c r="P36" s="210"/>
      <c r="Q36" s="214"/>
      <c r="R36" s="214"/>
      <c r="S36" s="214"/>
      <c r="T36" s="214"/>
      <c r="U36" s="214"/>
      <c r="V36" s="215"/>
    </row>
    <row r="37" spans="1:25" ht="17.649999999999999" customHeight="1">
      <c r="A37" s="46"/>
      <c r="G37" s="210"/>
      <c r="H37" s="210"/>
      <c r="I37" s="210"/>
      <c r="J37" s="210"/>
      <c r="K37" s="12"/>
      <c r="L37" s="10"/>
      <c r="M37" s="210"/>
      <c r="N37" s="210"/>
      <c r="O37" s="210"/>
      <c r="P37" s="210"/>
      <c r="Q37" s="214"/>
      <c r="R37" s="214"/>
      <c r="S37" s="214"/>
      <c r="T37" s="214"/>
      <c r="U37" s="214"/>
      <c r="V37" s="215"/>
    </row>
    <row r="38" spans="1:25" ht="17.649999999999999" customHeight="1">
      <c r="A38" s="46"/>
      <c r="G38" s="210"/>
      <c r="H38" s="210"/>
      <c r="I38" s="210"/>
      <c r="J38" s="210"/>
      <c r="K38" s="12"/>
      <c r="L38" s="10"/>
      <c r="M38" s="210"/>
      <c r="N38" s="210"/>
      <c r="O38" s="210"/>
      <c r="P38" s="210"/>
      <c r="Q38" s="214"/>
      <c r="R38" s="214"/>
      <c r="S38" s="214"/>
      <c r="T38" s="214"/>
      <c r="U38" s="214"/>
      <c r="V38" s="215"/>
    </row>
    <row r="39" spans="1:25" ht="17.649999999999999" customHeight="1">
      <c r="A39" s="46"/>
      <c r="G39" s="210"/>
      <c r="H39" s="210"/>
      <c r="I39" s="210"/>
      <c r="J39" s="210"/>
      <c r="K39" s="12"/>
      <c r="L39" s="10"/>
      <c r="M39" s="210"/>
      <c r="N39" s="210"/>
      <c r="O39" s="210"/>
      <c r="P39" s="210"/>
      <c r="Q39" s="214"/>
      <c r="R39" s="214"/>
      <c r="S39" s="214"/>
      <c r="T39" s="214"/>
      <c r="U39" s="214"/>
      <c r="V39" s="215"/>
    </row>
    <row r="40" spans="1:25" ht="17.649999999999999" customHeight="1">
      <c r="A40" s="46"/>
      <c r="G40" s="210"/>
      <c r="H40" s="210"/>
      <c r="I40" s="210"/>
      <c r="J40" s="210"/>
      <c r="K40" s="12"/>
      <c r="L40" s="10"/>
      <c r="M40" s="210"/>
      <c r="N40" s="210"/>
      <c r="O40" s="210"/>
      <c r="P40" s="210"/>
      <c r="Q40" s="214"/>
      <c r="R40" s="214"/>
      <c r="S40" s="214"/>
      <c r="T40" s="214"/>
      <c r="U40" s="214"/>
      <c r="V40" s="215"/>
    </row>
    <row r="41" spans="1:25" ht="17.649999999999999" customHeight="1">
      <c r="A41" s="46"/>
      <c r="G41" s="210"/>
      <c r="H41" s="210"/>
      <c r="I41" s="210"/>
      <c r="J41" s="210"/>
      <c r="K41" s="12"/>
      <c r="L41" s="10"/>
      <c r="M41" s="210"/>
      <c r="N41" s="210"/>
      <c r="O41" s="210"/>
      <c r="P41" s="210"/>
      <c r="Q41" s="214"/>
      <c r="R41" s="214"/>
      <c r="S41" s="214"/>
      <c r="T41" s="214"/>
      <c r="U41" s="214"/>
      <c r="V41" s="215"/>
    </row>
    <row r="42" spans="1:25" ht="17.649999999999999" customHeight="1">
      <c r="A42" s="46"/>
      <c r="G42" s="210"/>
      <c r="H42" s="210"/>
      <c r="I42" s="210"/>
      <c r="J42" s="210"/>
      <c r="K42" s="12"/>
      <c r="L42" s="10"/>
      <c r="M42" s="210"/>
      <c r="N42" s="210"/>
      <c r="O42" s="210"/>
      <c r="P42" s="210"/>
      <c r="Q42" s="214"/>
      <c r="R42" s="214"/>
      <c r="S42" s="214"/>
      <c r="T42" s="214"/>
      <c r="U42" s="214"/>
      <c r="V42" s="215"/>
    </row>
    <row r="43" spans="1:25" ht="17.649999999999999" customHeight="1">
      <c r="A43" s="46"/>
      <c r="G43" s="210"/>
      <c r="H43" s="210"/>
      <c r="I43" s="210"/>
      <c r="J43" s="210"/>
      <c r="K43" s="12"/>
      <c r="L43" s="10"/>
      <c r="M43" s="210"/>
      <c r="N43" s="210"/>
      <c r="O43" s="210"/>
      <c r="P43" s="210"/>
      <c r="Q43" s="214"/>
      <c r="R43" s="214"/>
      <c r="S43" s="214"/>
      <c r="T43" s="214"/>
      <c r="U43" s="214"/>
      <c r="V43" s="215"/>
    </row>
    <row r="44" spans="1:25" ht="17.25" customHeight="1">
      <c r="A44" s="46"/>
      <c r="G44" s="210"/>
      <c r="H44" s="210"/>
      <c r="I44" s="210"/>
      <c r="J44" s="210"/>
      <c r="K44" s="12"/>
      <c r="L44" s="10"/>
      <c r="M44" s="210"/>
      <c r="N44" s="210"/>
      <c r="O44" s="210"/>
      <c r="P44" s="210"/>
      <c r="Q44" s="211"/>
      <c r="R44" s="211"/>
      <c r="S44" s="211"/>
      <c r="T44" s="211"/>
      <c r="U44" s="211"/>
      <c r="V44" s="212"/>
    </row>
    <row r="45" spans="1:25" ht="17.25" customHeight="1">
      <c r="A45" s="24"/>
      <c r="B45" s="15"/>
      <c r="C45" s="21"/>
      <c r="D45" s="21"/>
      <c r="K45" s="12"/>
      <c r="L45" s="10"/>
      <c r="V45" s="25"/>
    </row>
    <row r="46" spans="1:25" ht="15.75" customHeight="1">
      <c r="A46" s="116" t="s">
        <v>77</v>
      </c>
      <c r="B46" s="116"/>
      <c r="C46" s="116"/>
      <c r="D46" s="116"/>
      <c r="E46" s="116"/>
      <c r="F46" s="116"/>
      <c r="G46" s="116"/>
      <c r="H46" s="116"/>
      <c r="I46" s="116"/>
      <c r="J46" s="116"/>
      <c r="K46" s="116"/>
      <c r="L46" s="116"/>
      <c r="M46" s="116"/>
      <c r="N46" s="116"/>
      <c r="O46" s="116"/>
      <c r="P46" s="116"/>
      <c r="Q46" s="116"/>
      <c r="R46" s="116"/>
      <c r="S46" s="116"/>
      <c r="T46" s="116"/>
      <c r="U46" s="116"/>
      <c r="V46" s="116"/>
      <c r="X46" s="13"/>
    </row>
    <row r="47" spans="1:25" ht="33" customHeight="1">
      <c r="A47" s="137" t="s">
        <v>78</v>
      </c>
      <c r="B47" s="139"/>
      <c r="C47" s="160"/>
      <c r="D47" s="160"/>
      <c r="E47" s="160"/>
      <c r="F47" s="160"/>
      <c r="G47" s="160"/>
      <c r="H47" s="160"/>
      <c r="I47" s="160"/>
      <c r="J47" s="160"/>
      <c r="K47" s="160"/>
      <c r="L47" s="160"/>
      <c r="M47" s="160"/>
      <c r="N47" s="160"/>
      <c r="O47" s="160"/>
      <c r="P47" s="160"/>
      <c r="Q47" s="160"/>
      <c r="R47" s="160"/>
      <c r="S47" s="160"/>
      <c r="T47" s="160"/>
      <c r="U47" s="160"/>
      <c r="V47" s="161"/>
      <c r="W47" s="10">
        <f>LEN(C47)</f>
        <v>0</v>
      </c>
      <c r="X47" s="10"/>
      <c r="Y47" s="10"/>
    </row>
    <row r="48" spans="1:25" ht="18" customHeight="1">
      <c r="A48" s="84" t="s">
        <v>79</v>
      </c>
      <c r="B48" s="84"/>
      <c r="C48" s="84"/>
      <c r="D48" s="84"/>
      <c r="E48" s="84"/>
      <c r="F48" s="84"/>
      <c r="G48" s="84"/>
      <c r="H48" s="84"/>
      <c r="I48" s="84"/>
      <c r="J48" s="84"/>
      <c r="K48" s="84"/>
      <c r="L48" s="84"/>
      <c r="M48" s="84"/>
      <c r="N48" s="84"/>
      <c r="O48" s="84"/>
      <c r="P48" s="84"/>
      <c r="Q48" s="84"/>
      <c r="R48" s="84"/>
      <c r="S48" s="84"/>
      <c r="T48" s="84"/>
      <c r="U48" s="84"/>
      <c r="V48" s="84"/>
      <c r="W48" s="14"/>
      <c r="X48" s="15"/>
      <c r="Y48" s="12"/>
    </row>
    <row r="49" spans="1:25" ht="32.25" customHeight="1">
      <c r="A49" s="137" t="s">
        <v>78</v>
      </c>
      <c r="B49" s="139"/>
      <c r="C49" s="160"/>
      <c r="D49" s="160"/>
      <c r="E49" s="160"/>
      <c r="F49" s="160"/>
      <c r="G49" s="160"/>
      <c r="H49" s="160"/>
      <c r="I49" s="160"/>
      <c r="J49" s="160"/>
      <c r="K49" s="160"/>
      <c r="L49" s="160"/>
      <c r="M49" s="160"/>
      <c r="N49" s="160"/>
      <c r="O49" s="160"/>
      <c r="P49" s="160"/>
      <c r="Q49" s="160"/>
      <c r="R49" s="160"/>
      <c r="S49" s="160"/>
      <c r="T49" s="160"/>
      <c r="U49" s="160"/>
      <c r="V49" s="161"/>
      <c r="W49" s="10">
        <f>LEN(C49)</f>
        <v>0</v>
      </c>
      <c r="X49" s="15"/>
      <c r="Y49" s="12"/>
    </row>
    <row r="50" spans="1:25" ht="20.45" customHeight="1">
      <c r="A50" s="84" t="s">
        <v>80</v>
      </c>
      <c r="B50" s="84"/>
      <c r="C50" s="84"/>
      <c r="D50" s="84"/>
      <c r="E50" s="84"/>
      <c r="F50" s="84"/>
      <c r="G50" s="84"/>
      <c r="H50" s="84"/>
      <c r="I50" s="84"/>
      <c r="J50" s="84"/>
      <c r="K50" s="84"/>
      <c r="L50" s="84"/>
      <c r="M50" s="84"/>
      <c r="N50" s="84"/>
      <c r="O50" s="84"/>
      <c r="P50" s="84"/>
      <c r="Q50" s="84"/>
      <c r="R50" s="84"/>
      <c r="S50" s="84"/>
      <c r="T50" s="84"/>
      <c r="U50" s="84"/>
      <c r="V50" s="84"/>
      <c r="W50" s="14"/>
      <c r="X50" s="15"/>
      <c r="Y50" s="12"/>
    </row>
    <row r="51" spans="1:25" ht="32.25" customHeight="1">
      <c r="A51" s="137" t="s">
        <v>78</v>
      </c>
      <c r="B51" s="139"/>
      <c r="C51" s="160"/>
      <c r="D51" s="160"/>
      <c r="E51" s="160"/>
      <c r="F51" s="160"/>
      <c r="G51" s="160"/>
      <c r="H51" s="160"/>
      <c r="I51" s="160"/>
      <c r="J51" s="160"/>
      <c r="K51" s="160"/>
      <c r="L51" s="160"/>
      <c r="M51" s="160"/>
      <c r="N51" s="160"/>
      <c r="O51" s="160"/>
      <c r="P51" s="160"/>
      <c r="Q51" s="160"/>
      <c r="R51" s="160"/>
      <c r="S51" s="160"/>
      <c r="T51" s="160"/>
      <c r="U51" s="160"/>
      <c r="V51" s="161"/>
      <c r="W51" s="14"/>
      <c r="X51" s="15"/>
      <c r="Y51" s="12"/>
    </row>
    <row r="52" spans="1:25" ht="16.149999999999999" customHeight="1">
      <c r="A52" s="84" t="s">
        <v>81</v>
      </c>
      <c r="B52" s="84"/>
      <c r="C52" s="84"/>
      <c r="D52" s="84"/>
      <c r="E52" s="84"/>
      <c r="F52" s="84"/>
      <c r="G52" s="84"/>
      <c r="H52" s="84"/>
      <c r="I52" s="84"/>
      <c r="J52" s="84"/>
      <c r="K52" s="84"/>
      <c r="L52" s="84"/>
      <c r="M52" s="84"/>
      <c r="N52" s="84"/>
      <c r="O52" s="84"/>
      <c r="P52" s="84"/>
      <c r="Q52" s="84"/>
      <c r="R52" s="84"/>
      <c r="S52" s="84"/>
      <c r="T52" s="84"/>
      <c r="U52" s="84"/>
      <c r="V52" s="84"/>
      <c r="W52" s="14"/>
      <c r="X52" s="15"/>
      <c r="Y52" s="12"/>
    </row>
    <row r="53" spans="1:25" ht="15.6" customHeight="1">
      <c r="A53" s="20" t="s">
        <v>3</v>
      </c>
      <c r="B53" s="114" t="s">
        <v>82</v>
      </c>
      <c r="C53" s="115"/>
      <c r="D53" s="113" t="s">
        <v>83</v>
      </c>
      <c r="E53" s="114"/>
      <c r="F53" s="114"/>
      <c r="G53" s="114"/>
      <c r="H53" s="114"/>
      <c r="I53" s="114"/>
      <c r="J53" s="115"/>
      <c r="K53" s="113" t="s">
        <v>84</v>
      </c>
      <c r="L53" s="114"/>
      <c r="M53" s="114"/>
      <c r="N53" s="114"/>
      <c r="O53" s="114"/>
      <c r="P53" s="114"/>
      <c r="Q53" s="115"/>
      <c r="R53" s="113" t="s">
        <v>85</v>
      </c>
      <c r="S53" s="114"/>
      <c r="T53" s="114"/>
      <c r="U53" s="114"/>
      <c r="V53" s="115"/>
      <c r="W53" s="14"/>
      <c r="X53" s="15"/>
      <c r="Y53" s="12"/>
    </row>
    <row r="54" spans="1:25" ht="15" customHeight="1">
      <c r="A54" s="19">
        <v>1</v>
      </c>
      <c r="B54" s="56">
        <v>45679</v>
      </c>
      <c r="C54" s="57"/>
      <c r="D54" s="58" t="s">
        <v>86</v>
      </c>
      <c r="E54" s="59"/>
      <c r="F54" s="59"/>
      <c r="G54" s="59"/>
      <c r="H54" s="59"/>
      <c r="I54" s="59"/>
      <c r="J54" s="60"/>
      <c r="K54" s="58" t="s">
        <v>87</v>
      </c>
      <c r="L54" s="59"/>
      <c r="M54" s="59"/>
      <c r="N54" s="59"/>
      <c r="O54" s="59"/>
      <c r="P54" s="59"/>
      <c r="Q54" s="60"/>
      <c r="R54" s="61">
        <v>45729</v>
      </c>
      <c r="S54" s="62"/>
      <c r="T54" s="62"/>
      <c r="U54" s="62"/>
      <c r="V54" s="62"/>
      <c r="W54" s="14"/>
      <c r="X54" s="15"/>
      <c r="Y54" s="12"/>
    </row>
    <row r="55" spans="1:25" s="2" customFormat="1" ht="15.6" customHeight="1">
      <c r="A55" s="50" t="s">
        <v>88</v>
      </c>
      <c r="B55" s="51"/>
      <c r="C55" s="51"/>
      <c r="D55" s="51"/>
      <c r="E55" s="51"/>
      <c r="F55" s="51"/>
      <c r="G55" s="51"/>
      <c r="H55" s="51"/>
      <c r="I55" s="51"/>
      <c r="J55" s="51"/>
      <c r="K55" s="51"/>
      <c r="L55" s="51"/>
      <c r="M55" s="51"/>
      <c r="N55" s="51"/>
      <c r="O55" s="51"/>
      <c r="P55" s="51"/>
      <c r="Q55" s="51"/>
      <c r="R55" s="51"/>
      <c r="S55" s="51"/>
      <c r="T55" s="51"/>
      <c r="U55" s="51"/>
      <c r="V55" s="52"/>
      <c r="W55" s="14"/>
      <c r="X55" s="15"/>
      <c r="Y55" s="12"/>
    </row>
    <row r="56" spans="1:25" s="2" customFormat="1" ht="28.15" customHeight="1">
      <c r="A56" s="16" t="s">
        <v>89</v>
      </c>
      <c r="B56" s="53" t="s">
        <v>335</v>
      </c>
      <c r="C56" s="54"/>
      <c r="D56" s="54"/>
      <c r="E56" s="54"/>
      <c r="F56" s="54"/>
      <c r="G56" s="54"/>
      <c r="H56" s="54"/>
      <c r="I56" s="54"/>
      <c r="J56" s="54"/>
      <c r="K56" s="54"/>
      <c r="L56" s="55"/>
      <c r="M56" s="66" t="s">
        <v>91</v>
      </c>
      <c r="N56" s="67"/>
      <c r="O56" s="53" t="s">
        <v>336</v>
      </c>
      <c r="P56" s="54"/>
      <c r="Q56" s="54"/>
      <c r="R56" s="54"/>
      <c r="S56" s="54"/>
      <c r="T56" s="54"/>
      <c r="U56" s="54"/>
      <c r="V56" s="55"/>
      <c r="W56" s="14"/>
      <c r="X56" s="15"/>
      <c r="Y56" s="12"/>
    </row>
    <row r="57" spans="1:25" s="2" customFormat="1" ht="26.65" customHeight="1">
      <c r="A57" s="16" t="s">
        <v>89</v>
      </c>
      <c r="B57" s="53" t="s">
        <v>93</v>
      </c>
      <c r="C57" s="54"/>
      <c r="D57" s="54"/>
      <c r="E57" s="54"/>
      <c r="F57" s="54"/>
      <c r="G57" s="54"/>
      <c r="H57" s="54"/>
      <c r="I57" s="54"/>
      <c r="J57" s="54"/>
      <c r="K57" s="54"/>
      <c r="L57" s="55"/>
      <c r="M57" s="66" t="s">
        <v>91</v>
      </c>
      <c r="N57" s="67"/>
      <c r="O57" s="53" t="s">
        <v>94</v>
      </c>
      <c r="P57" s="54"/>
      <c r="Q57" s="54"/>
      <c r="R57" s="54"/>
      <c r="S57" s="54"/>
      <c r="T57" s="54"/>
      <c r="U57" s="54"/>
      <c r="V57" s="55"/>
      <c r="W57" s="1"/>
      <c r="X57" s="1"/>
      <c r="Y57" s="1"/>
    </row>
    <row r="58" spans="1:25" s="2" customFormat="1" ht="24.6" customHeight="1">
      <c r="A58" s="16" t="s">
        <v>95</v>
      </c>
      <c r="B58" s="63" t="s">
        <v>96</v>
      </c>
      <c r="C58" s="64"/>
      <c r="D58" s="64"/>
      <c r="E58" s="64"/>
      <c r="F58" s="64"/>
      <c r="G58" s="64"/>
      <c r="H58" s="64"/>
      <c r="I58" s="64"/>
      <c r="J58" s="64"/>
      <c r="K58" s="64"/>
      <c r="L58" s="65"/>
      <c r="M58" s="66" t="s">
        <v>91</v>
      </c>
      <c r="N58" s="67"/>
      <c r="O58" s="53" t="s">
        <v>97</v>
      </c>
      <c r="P58" s="54"/>
      <c r="Q58" s="54"/>
      <c r="R58" s="54"/>
      <c r="S58" s="54"/>
      <c r="T58" s="54"/>
      <c r="U58" s="54"/>
      <c r="V58" s="55"/>
      <c r="W58" s="1"/>
      <c r="X58" s="1"/>
      <c r="Y58" s="1"/>
    </row>
    <row r="59" spans="1:25" s="2" customFormat="1" ht="27.6" customHeight="1">
      <c r="A59" s="16" t="s">
        <v>98</v>
      </c>
      <c r="B59" s="53" t="s">
        <v>99</v>
      </c>
      <c r="C59" s="54"/>
      <c r="D59" s="54"/>
      <c r="E59" s="54"/>
      <c r="F59" s="54"/>
      <c r="G59" s="54"/>
      <c r="H59" s="54"/>
      <c r="I59" s="54"/>
      <c r="J59" s="54"/>
      <c r="K59" s="54"/>
      <c r="L59" s="55"/>
      <c r="M59" s="66" t="s">
        <v>91</v>
      </c>
      <c r="N59" s="67"/>
      <c r="O59" s="53" t="s">
        <v>100</v>
      </c>
      <c r="P59" s="54"/>
      <c r="Q59" s="54"/>
      <c r="R59" s="54"/>
      <c r="S59" s="54"/>
      <c r="T59" s="54"/>
      <c r="U59" s="54"/>
      <c r="V59" s="55"/>
      <c r="W59" s="1"/>
      <c r="X59" s="1"/>
      <c r="Y59" s="1"/>
    </row>
    <row r="60" spans="1:25" s="2" customFormat="1" ht="13.5" customHeight="1">
      <c r="A60" s="50" t="s">
        <v>101</v>
      </c>
      <c r="B60" s="51"/>
      <c r="C60" s="51"/>
      <c r="D60" s="51"/>
      <c r="E60" s="51"/>
      <c r="F60" s="51"/>
      <c r="G60" s="51"/>
      <c r="H60" s="51"/>
      <c r="I60" s="51"/>
      <c r="J60" s="51"/>
      <c r="K60" s="51"/>
      <c r="L60" s="51"/>
      <c r="M60" s="51"/>
      <c r="N60" s="51"/>
      <c r="O60" s="51"/>
      <c r="P60" s="51"/>
      <c r="Q60" s="51"/>
      <c r="R60" s="51"/>
      <c r="S60" s="51"/>
      <c r="T60" s="51"/>
      <c r="U60" s="51"/>
      <c r="V60" s="52"/>
      <c r="W60" s="1"/>
      <c r="X60" s="1"/>
      <c r="Y60" s="1"/>
    </row>
    <row r="61" spans="1:25" s="2" customFormat="1" ht="19.899999999999999" customHeight="1">
      <c r="A61" s="30" t="s">
        <v>102</v>
      </c>
      <c r="B61" s="78" t="s">
        <v>103</v>
      </c>
      <c r="C61" s="79"/>
      <c r="D61" s="79"/>
      <c r="E61" s="79"/>
      <c r="F61" s="79"/>
      <c r="G61" s="79"/>
      <c r="H61" s="79"/>
      <c r="I61" s="79"/>
      <c r="J61" s="79"/>
      <c r="K61" s="79"/>
      <c r="L61" s="80"/>
      <c r="M61" s="81" t="s">
        <v>91</v>
      </c>
      <c r="N61" s="82"/>
      <c r="O61" s="78" t="s">
        <v>104</v>
      </c>
      <c r="P61" s="79"/>
      <c r="Q61" s="79"/>
      <c r="R61" s="79"/>
      <c r="S61" s="79"/>
      <c r="T61" s="79"/>
      <c r="U61" s="79"/>
      <c r="V61" s="80"/>
      <c r="W61" s="1"/>
      <c r="X61" s="1"/>
      <c r="Y61" s="1"/>
    </row>
    <row r="62" spans="1:25" ht="13.5" customHeight="1">
      <c r="A62" s="85" t="s">
        <v>105</v>
      </c>
      <c r="B62" s="85"/>
      <c r="C62" s="85"/>
      <c r="D62" s="85"/>
      <c r="E62" s="85"/>
      <c r="F62" s="85"/>
      <c r="G62" s="85"/>
      <c r="H62" s="85"/>
      <c r="I62" s="85"/>
      <c r="J62" s="85"/>
      <c r="K62" s="85"/>
      <c r="L62" s="85"/>
      <c r="M62" s="85"/>
      <c r="N62" s="85"/>
      <c r="O62" s="85"/>
      <c r="P62" s="85"/>
      <c r="Q62" s="85"/>
      <c r="R62" s="85"/>
      <c r="S62" s="85"/>
      <c r="T62" s="85"/>
      <c r="U62" s="85"/>
      <c r="V62" s="85"/>
    </row>
  </sheetData>
  <sheetProtection algorithmName="SHA-512" hashValue="OkMq3ciK8fQ4JNuHLEgCxlT+QECHzuSoCluIpxLHhw0owl2nSR2kaRsJnEwdDTR88PLbcOeYjyOF5t1i5zgk7Q==" saltValue="4D2MgtmSHm5kGbHubP4Ujg==" spinCount="100000" sheet="1" formatCells="0" formatColumns="0" formatRows="0" insertColumns="0" insertRows="0" insertHyperlinks="0" deleteColumns="0" deleteRows="0" sort="0" autoFilter="0" pivotTables="0"/>
  <mergeCells count="181">
    <mergeCell ref="A55:V55"/>
    <mergeCell ref="B56:L56"/>
    <mergeCell ref="M56:N56"/>
    <mergeCell ref="O56:V56"/>
    <mergeCell ref="A62:V62"/>
    <mergeCell ref="B59:L59"/>
    <mergeCell ref="M59:N59"/>
    <mergeCell ref="O59:V59"/>
    <mergeCell ref="A60:V60"/>
    <mergeCell ref="B61:L61"/>
    <mergeCell ref="M61:N61"/>
    <mergeCell ref="O61:V61"/>
    <mergeCell ref="B57:L57"/>
    <mergeCell ref="M57:N57"/>
    <mergeCell ref="O57:V57"/>
    <mergeCell ref="B58:L58"/>
    <mergeCell ref="M58:N58"/>
    <mergeCell ref="O58:V58"/>
    <mergeCell ref="A47:B47"/>
    <mergeCell ref="C47:V47"/>
    <mergeCell ref="B54:C54"/>
    <mergeCell ref="D54:J54"/>
    <mergeCell ref="K54:Q54"/>
    <mergeCell ref="R54:V54"/>
    <mergeCell ref="A48:V48"/>
    <mergeCell ref="A50:V50"/>
    <mergeCell ref="A52:V52"/>
    <mergeCell ref="B53:C53"/>
    <mergeCell ref="D53:J53"/>
    <mergeCell ref="K53:Q53"/>
    <mergeCell ref="R53:V53"/>
    <mergeCell ref="A49:B49"/>
    <mergeCell ref="C49:V49"/>
    <mergeCell ref="A51:B51"/>
    <mergeCell ref="C51:V51"/>
    <mergeCell ref="G44:H44"/>
    <mergeCell ref="I44:J44"/>
    <mergeCell ref="M44:N44"/>
    <mergeCell ref="O44:P44"/>
    <mergeCell ref="A46:V46"/>
    <mergeCell ref="G42:H42"/>
    <mergeCell ref="I42:J42"/>
    <mergeCell ref="M42:N42"/>
    <mergeCell ref="O42:P42"/>
    <mergeCell ref="G43:H43"/>
    <mergeCell ref="I43:J43"/>
    <mergeCell ref="M43:N43"/>
    <mergeCell ref="O43:P43"/>
    <mergeCell ref="G40:H40"/>
    <mergeCell ref="I40:J40"/>
    <mergeCell ref="M40:N40"/>
    <mergeCell ref="O40:P40"/>
    <mergeCell ref="G41:H41"/>
    <mergeCell ref="I41:J41"/>
    <mergeCell ref="M41:N41"/>
    <mergeCell ref="O41:P41"/>
    <mergeCell ref="G38:H38"/>
    <mergeCell ref="I38:J38"/>
    <mergeCell ref="M38:N38"/>
    <mergeCell ref="O38:P38"/>
    <mergeCell ref="G39:H39"/>
    <mergeCell ref="I39:J39"/>
    <mergeCell ref="M39:N39"/>
    <mergeCell ref="O39:P39"/>
    <mergeCell ref="A30:V30"/>
    <mergeCell ref="G32:H33"/>
    <mergeCell ref="I32:L32"/>
    <mergeCell ref="M32:N33"/>
    <mergeCell ref="O32:P33"/>
    <mergeCell ref="Q32:V32"/>
    <mergeCell ref="I33:J33"/>
    <mergeCell ref="Q33:V44"/>
    <mergeCell ref="G34:H34"/>
    <mergeCell ref="I34:J34"/>
    <mergeCell ref="G36:H36"/>
    <mergeCell ref="I36:J36"/>
    <mergeCell ref="M36:N36"/>
    <mergeCell ref="O36:P36"/>
    <mergeCell ref="G37:H37"/>
    <mergeCell ref="I37:J37"/>
    <mergeCell ref="M37:N37"/>
    <mergeCell ref="O37:P37"/>
    <mergeCell ref="M34:N34"/>
    <mergeCell ref="O34:P34"/>
    <mergeCell ref="G35:H35"/>
    <mergeCell ref="I35:J35"/>
    <mergeCell ref="M35:N35"/>
    <mergeCell ref="O35:P35"/>
    <mergeCell ref="A28:B28"/>
    <mergeCell ref="C28:I28"/>
    <mergeCell ref="J28:P28"/>
    <mergeCell ref="Q28:V28"/>
    <mergeCell ref="A29:B29"/>
    <mergeCell ref="C29:I29"/>
    <mergeCell ref="J29:P29"/>
    <mergeCell ref="Q29:V29"/>
    <mergeCell ref="A24:L24"/>
    <mergeCell ref="M24:V24"/>
    <mergeCell ref="A25:L25"/>
    <mergeCell ref="M25:V25"/>
    <mergeCell ref="A26:V26"/>
    <mergeCell ref="A27:B27"/>
    <mergeCell ref="C27:I27"/>
    <mergeCell ref="J27:P27"/>
    <mergeCell ref="Q27:V27"/>
    <mergeCell ref="A21:N21"/>
    <mergeCell ref="O21:V22"/>
    <mergeCell ref="A22:D22"/>
    <mergeCell ref="E22:I22"/>
    <mergeCell ref="J22:N22"/>
    <mergeCell ref="A23:D23"/>
    <mergeCell ref="E23:I23"/>
    <mergeCell ref="J23:N23"/>
    <mergeCell ref="O23:V23"/>
    <mergeCell ref="A20:C20"/>
    <mergeCell ref="D20:G20"/>
    <mergeCell ref="H20:K20"/>
    <mergeCell ref="L20:O20"/>
    <mergeCell ref="P20:R20"/>
    <mergeCell ref="S20:V20"/>
    <mergeCell ref="A19:C19"/>
    <mergeCell ref="D19:G19"/>
    <mergeCell ref="H19:K19"/>
    <mergeCell ref="L19:O19"/>
    <mergeCell ref="P19:R19"/>
    <mergeCell ref="S19:V19"/>
    <mergeCell ref="A16:E17"/>
    <mergeCell ref="F16:I17"/>
    <mergeCell ref="J16:M17"/>
    <mergeCell ref="Q16:S17"/>
    <mergeCell ref="T16:V17"/>
    <mergeCell ref="A18:V18"/>
    <mergeCell ref="A14:E15"/>
    <mergeCell ref="F14:I15"/>
    <mergeCell ref="J14:M15"/>
    <mergeCell ref="N14:V14"/>
    <mergeCell ref="N15:P15"/>
    <mergeCell ref="Q15:S15"/>
    <mergeCell ref="T15:V15"/>
    <mergeCell ref="R12:V12"/>
    <mergeCell ref="A13:B13"/>
    <mergeCell ref="C13:G13"/>
    <mergeCell ref="H13:M13"/>
    <mergeCell ref="N13:O13"/>
    <mergeCell ref="P13:Q13"/>
    <mergeCell ref="R13:V13"/>
    <mergeCell ref="A11:E11"/>
    <mergeCell ref="F11:N11"/>
    <mergeCell ref="O11:Q11"/>
    <mergeCell ref="R11:T11"/>
    <mergeCell ref="U11:V11"/>
    <mergeCell ref="A12:B12"/>
    <mergeCell ref="C12:G12"/>
    <mergeCell ref="H12:M12"/>
    <mergeCell ref="N12:O12"/>
    <mergeCell ref="P12:Q12"/>
    <mergeCell ref="A8:G8"/>
    <mergeCell ref="H8:R8"/>
    <mergeCell ref="S8:V8"/>
    <mergeCell ref="A9:V9"/>
    <mergeCell ref="A10:E10"/>
    <mergeCell ref="F10:N10"/>
    <mergeCell ref="O10:Q10"/>
    <mergeCell ref="R10:T10"/>
    <mergeCell ref="U10:V10"/>
    <mergeCell ref="T4:V4"/>
    <mergeCell ref="A5:V5"/>
    <mergeCell ref="A6:V6"/>
    <mergeCell ref="A7:G7"/>
    <mergeCell ref="H7:R7"/>
    <mergeCell ref="S7:V7"/>
    <mergeCell ref="A1:B4"/>
    <mergeCell ref="C1:P2"/>
    <mergeCell ref="Q1:S1"/>
    <mergeCell ref="T1:V1"/>
    <mergeCell ref="Q2:S2"/>
    <mergeCell ref="T2:V2"/>
    <mergeCell ref="C3:P4"/>
    <mergeCell ref="Q3:S3"/>
    <mergeCell ref="T3:V3"/>
    <mergeCell ref="Q4:S4"/>
  </mergeCells>
  <dataValidations count="3">
    <dataValidation type="textLength" allowBlank="1" showInputMessage="1" showErrorMessage="1" sqref="C49:V49" xr:uid="{A0F6E3CE-69E7-409C-BB0C-2C5DBF8CDF66}">
      <formula1>1</formula1>
      <formula2>300</formula2>
    </dataValidation>
    <dataValidation type="textLength" allowBlank="1" showInputMessage="1" showErrorMessage="1" sqref="C47:V47" xr:uid="{BD87FD96-5C5E-4CA4-A92C-B604C7118C70}">
      <formula1>1</formula1>
      <formula2>700</formula2>
    </dataValidation>
    <dataValidation type="textLength" allowBlank="1" showInputMessage="1" showErrorMessage="1" sqref="A47 A49 A51" xr:uid="{A694F8F2-F2CA-4EA8-B0A8-E0BE31E237D4}">
      <formula1>0</formula1>
      <formula2>700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BD7440EE-3FDE-4D3E-9FA0-D7EAF7B50275}">
          <x14:formula1>
            <xm:f>lista!$R$2:$R$21</xm:f>
          </x14:formula1>
          <xm:sqref>U11:V11</xm:sqref>
        </x14:dataValidation>
        <x14:dataValidation type="list" allowBlank="1" showInputMessage="1" showErrorMessage="1" xr:uid="{28507CB7-A683-4672-BB34-7519D15D91A7}">
          <x14:formula1>
            <xm:f>lista!$K$2:$K$24</xm:f>
          </x14:formula1>
          <xm:sqref>H13</xm:sqref>
        </x14:dataValidation>
        <x14:dataValidation type="list" allowBlank="1" showInputMessage="1" showErrorMessage="1" xr:uid="{3A44EFA9-9BA2-4E18-B6FD-25C4753CC574}">
          <x14:formula1>
            <xm:f>lista!$L$2:$L$21</xm:f>
          </x14:formula1>
          <xm:sqref>H8:R8</xm:sqref>
        </x14:dataValidation>
        <x14:dataValidation type="list" allowBlank="1" showInputMessage="1" showErrorMessage="1" xr:uid="{2EC732CF-40B7-42C7-ABBE-A2A18B4581D5}">
          <x14:formula1>
            <xm:f>lista!$M$2:$M$21</xm:f>
          </x14:formula1>
          <xm:sqref>S8:V8</xm:sqref>
        </x14:dataValidation>
        <x14:dataValidation type="list" allowBlank="1" showInputMessage="1" showErrorMessage="1" xr:uid="{E6173E62-3417-40AE-BDFC-6C00A40A6783}">
          <x14:formula1>
            <xm:f>lista!$Q$2:$Q$3</xm:f>
          </x14:formula1>
          <xm:sqref>O11:Q11</xm:sqref>
        </x14:dataValidation>
        <x14:dataValidation type="list" allowBlank="1" showInputMessage="1" showErrorMessage="1" xr:uid="{70EB7B3F-ED92-4E80-AB0A-52FF99A6D705}">
          <x14:formula1>
            <xm:f>lista!$I$2:$I$7</xm:f>
          </x14:formula1>
          <xm:sqref>A13:B13</xm:sqref>
        </x14:dataValidation>
        <x14:dataValidation type="list" allowBlank="1" showInputMessage="1" showErrorMessage="1" xr:uid="{E80C75BC-9F6E-4724-8EB3-83B933666DCC}">
          <x14:formula1>
            <xm:f>lista!$H$2:$H$5</xm:f>
          </x14:formula1>
          <xm:sqref>T16:V17</xm:sqref>
        </x14:dataValidation>
        <x14:dataValidation type="list" allowBlank="1" showInputMessage="1" showErrorMessage="1" xr:uid="{F127E6CF-1C65-4BCE-B893-0364FA939D28}">
          <x14:formula1>
            <xm:f>lista!$G$2:$G$5</xm:f>
          </x14:formula1>
          <xm:sqref>Q16:S17</xm:sqref>
        </x14:dataValidation>
        <x14:dataValidation type="list" allowBlank="1" showInputMessage="1" showErrorMessage="1" xr:uid="{0620D1BE-0E90-40E2-B8D6-2915183340F1}">
          <x14:formula1>
            <xm:f>lista!$C$2:$C$3</xm:f>
          </x14:formula1>
          <xm:sqref>P20:R20</xm:sqref>
        </x14:dataValidation>
        <x14:dataValidation type="list" allowBlank="1" showInputMessage="1" showErrorMessage="1" xr:uid="{128D1039-5CAB-4FC2-A077-1BA3C283F55B}">
          <x14:formula1>
            <xm:f>lista!$E$2:$E$3</xm:f>
          </x14:formula1>
          <xm:sqref>S20:V20</xm:sqref>
        </x14:dataValidation>
        <x14:dataValidation type="list" allowBlank="1" showInputMessage="1" showErrorMessage="1" xr:uid="{4DB953E1-AAC4-467A-A721-DC775BC88912}">
          <x14:formula1>
            <xm:f>lista!$D$2:$D$3</xm:f>
          </x14:formula1>
          <xm:sqref>L20:O20</xm:sqref>
        </x14:dataValidation>
        <x14:dataValidation type="list" allowBlank="1" showInputMessage="1" showErrorMessage="1" xr:uid="{A8D46FF9-6B4B-4E9A-AEB1-B292A998FE0B}">
          <x14:formula1>
            <xm:f>lista!$F$2:$F$9</xm:f>
          </x14:formula1>
          <xm:sqref>D20:G20</xm:sqref>
        </x14:dataValidation>
        <x14:dataValidation type="list" allowBlank="1" showInputMessage="1" showErrorMessage="1" xr:uid="{C701C18A-03CA-40E8-BDB4-180BEA650920}">
          <x14:formula1>
            <xm:f>lista!$O$2:$O$3</xm:f>
          </x14:formula1>
          <xm:sqref>A20:C20</xm:sqref>
        </x14:dataValidation>
        <x14:dataValidation type="list" allowBlank="1" showInputMessage="1" showErrorMessage="1" xr:uid="{55E51B9C-C391-46B3-88B2-9B77B99D8467}">
          <x14:formula1>
            <xm:f>lista!$B$2:$B$8</xm:f>
          </x14:formula1>
          <xm:sqref>F16:I17</xm:sqref>
        </x14:dataValidation>
        <x14:dataValidation type="list" allowBlank="1" showInputMessage="1" showErrorMessage="1" xr:uid="{1BB2A1B6-1722-4C68-93E6-64448184434F}">
          <x14:formula1>
            <xm:f>lista!$A$2:$A$13</xm:f>
          </x14:formula1>
          <xm:sqref>F11:N11</xm:sqref>
        </x14:dataValidation>
        <x14:dataValidation type="list" allowBlank="1" showInputMessage="1" showErrorMessage="1" xr:uid="{73622645-D434-49D4-B006-4285F29CD5B7}">
          <x14:formula1>
            <xm:f>lista!$J$2:$J$13</xm:f>
          </x14:formula1>
          <xm:sqref>C13</xm:sqref>
        </x14:dataValidation>
        <x14:dataValidation type="list" allowBlank="1" showInputMessage="1" showErrorMessage="1" xr:uid="{DF1262DE-32D4-44C0-AB1A-EF38D7C923C4}">
          <x14:formula1>
            <xm:f>lista!$N$2:$N$5</xm:f>
          </x14:formula1>
          <xm:sqref>A8:G8</xm:sqref>
        </x14:dataValidation>
        <x14:dataValidation type="list" allowBlank="1" showInputMessage="1" showErrorMessage="1" xr:uid="{F5EBCB76-2EF2-4447-8C02-C940558D9221}">
          <x14:formula1>
            <xm:f>lista!$P$2:$P$4</xm:f>
          </x14:formula1>
          <xm:sqref>C51:V51</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AC67"/>
  <sheetViews>
    <sheetView showGridLines="0" view="pageBreakPreview" zoomScaleNormal="100" zoomScaleSheetLayoutView="100" workbookViewId="0">
      <selection activeCell="I7" sqref="I7:T7"/>
    </sheetView>
  </sheetViews>
  <sheetFormatPr defaultColWidth="4.625" defaultRowHeight="13.5" customHeight="1"/>
  <cols>
    <col min="1" max="1" width="4.625" style="1"/>
    <col min="2" max="2" width="11.875" style="1" customWidth="1"/>
    <col min="3" max="3" width="10.625" style="1" customWidth="1"/>
    <col min="4" max="4" width="11.5" style="18" customWidth="1"/>
    <col min="5" max="5" width="8.25" style="18" customWidth="1"/>
    <col min="6" max="12" width="6.75" style="1" customWidth="1"/>
    <col min="13" max="13" width="10.75" style="1" customWidth="1"/>
    <col min="14" max="14" width="6.75" style="1" customWidth="1"/>
    <col min="15" max="15" width="10.25" style="1" customWidth="1"/>
    <col min="16" max="16" width="14.25" style="1" customWidth="1"/>
    <col min="17" max="17" width="15" style="1" customWidth="1"/>
    <col min="18" max="18" width="20.75" style="1" customWidth="1"/>
    <col min="19" max="23" width="6.75" style="1" customWidth="1"/>
    <col min="24" max="24" width="9.5" style="1" customWidth="1"/>
    <col min="25" max="25" width="37" style="1" customWidth="1"/>
    <col min="26" max="26" width="10.625" style="1" customWidth="1"/>
    <col min="27" max="27" width="26.75" style="1" customWidth="1"/>
    <col min="28" max="28" width="14.75" style="2" customWidth="1"/>
    <col min="29" max="29" width="4.625" style="2"/>
    <col min="30" max="16384" width="4.625" style="1"/>
  </cols>
  <sheetData>
    <row r="1" spans="2:27" ht="15.6" customHeight="1">
      <c r="B1" s="142"/>
      <c r="C1" s="142"/>
      <c r="D1" s="146" t="s">
        <v>0</v>
      </c>
      <c r="E1" s="146"/>
      <c r="F1" s="146"/>
      <c r="G1" s="146"/>
      <c r="H1" s="146"/>
      <c r="I1" s="146"/>
      <c r="J1" s="146"/>
      <c r="K1" s="146"/>
      <c r="L1" s="146"/>
      <c r="M1" s="146"/>
      <c r="N1" s="146"/>
      <c r="O1" s="146"/>
      <c r="P1" s="146"/>
      <c r="Q1" s="146"/>
      <c r="R1" s="146"/>
      <c r="S1" s="209" t="s">
        <v>1</v>
      </c>
      <c r="T1" s="209"/>
      <c r="U1" s="209"/>
      <c r="V1" s="146" t="s">
        <v>2</v>
      </c>
      <c r="W1" s="146"/>
      <c r="X1" s="146"/>
    </row>
    <row r="2" spans="2:27" ht="13.9">
      <c r="B2" s="142"/>
      <c r="C2" s="142"/>
      <c r="D2" s="146"/>
      <c r="E2" s="146"/>
      <c r="F2" s="146"/>
      <c r="G2" s="146"/>
      <c r="H2" s="146"/>
      <c r="I2" s="146"/>
      <c r="J2" s="146"/>
      <c r="K2" s="146"/>
      <c r="L2" s="146"/>
      <c r="M2" s="146"/>
      <c r="N2" s="146"/>
      <c r="O2" s="146"/>
      <c r="P2" s="146"/>
      <c r="Q2" s="146"/>
      <c r="R2" s="146"/>
      <c r="S2" s="209" t="s">
        <v>3</v>
      </c>
      <c r="T2" s="209"/>
      <c r="U2" s="209"/>
      <c r="V2" s="147" t="s">
        <v>4</v>
      </c>
      <c r="W2" s="147"/>
      <c r="X2" s="147"/>
    </row>
    <row r="3" spans="2:27" ht="13.9">
      <c r="B3" s="142"/>
      <c r="C3" s="142"/>
      <c r="D3" s="146" t="s">
        <v>5</v>
      </c>
      <c r="E3" s="146"/>
      <c r="F3" s="146"/>
      <c r="G3" s="146"/>
      <c r="H3" s="146"/>
      <c r="I3" s="146"/>
      <c r="J3" s="146"/>
      <c r="K3" s="146"/>
      <c r="L3" s="146"/>
      <c r="M3" s="146"/>
      <c r="N3" s="146"/>
      <c r="O3" s="146"/>
      <c r="P3" s="146"/>
      <c r="Q3" s="146"/>
      <c r="R3" s="146"/>
      <c r="S3" s="209" t="s">
        <v>6</v>
      </c>
      <c r="T3" s="209"/>
      <c r="U3" s="209"/>
      <c r="V3" s="146" t="s">
        <v>7</v>
      </c>
      <c r="W3" s="146"/>
      <c r="X3" s="146"/>
    </row>
    <row r="4" spans="2:27" ht="15.6" customHeight="1">
      <c r="B4" s="142"/>
      <c r="C4" s="142"/>
      <c r="D4" s="146"/>
      <c r="E4" s="146"/>
      <c r="F4" s="146"/>
      <c r="G4" s="146"/>
      <c r="H4" s="146"/>
      <c r="I4" s="146"/>
      <c r="J4" s="146"/>
      <c r="K4" s="146"/>
      <c r="L4" s="146"/>
      <c r="M4" s="146"/>
      <c r="N4" s="146"/>
      <c r="O4" s="146"/>
      <c r="P4" s="146"/>
      <c r="Q4" s="146"/>
      <c r="R4" s="146"/>
      <c r="S4" s="209" t="s">
        <v>8</v>
      </c>
      <c r="T4" s="209"/>
      <c r="U4" s="209"/>
      <c r="V4" s="148">
        <v>45721</v>
      </c>
      <c r="W4" s="146"/>
      <c r="X4" s="146"/>
    </row>
    <row r="5" spans="2:27" ht="9" customHeight="1">
      <c r="B5" s="68"/>
      <c r="C5" s="69"/>
      <c r="D5" s="69"/>
      <c r="E5" s="69"/>
      <c r="F5" s="69"/>
      <c r="G5" s="69"/>
      <c r="H5" s="69"/>
      <c r="I5" s="69"/>
      <c r="J5" s="69"/>
      <c r="K5" s="69"/>
      <c r="L5" s="69"/>
      <c r="M5" s="69"/>
      <c r="N5" s="69"/>
      <c r="O5" s="69"/>
      <c r="P5" s="69"/>
      <c r="Q5" s="69"/>
      <c r="R5" s="69"/>
      <c r="S5" s="69"/>
      <c r="T5" s="69"/>
      <c r="U5" s="69"/>
      <c r="V5" s="69"/>
      <c r="W5" s="69"/>
      <c r="X5" s="70"/>
    </row>
    <row r="6" spans="2:27" ht="18.600000000000001" customHeight="1">
      <c r="B6" s="124" t="s">
        <v>9</v>
      </c>
      <c r="C6" s="125"/>
      <c r="D6" s="125"/>
      <c r="E6" s="125"/>
      <c r="F6" s="125"/>
      <c r="G6" s="125"/>
      <c r="H6" s="125"/>
      <c r="I6" s="125"/>
      <c r="J6" s="125"/>
      <c r="K6" s="125"/>
      <c r="L6" s="125"/>
      <c r="M6" s="125"/>
      <c r="N6" s="125"/>
      <c r="O6" s="125"/>
      <c r="P6" s="125"/>
      <c r="Q6" s="125"/>
      <c r="R6" s="125"/>
      <c r="S6" s="125"/>
      <c r="T6" s="125"/>
      <c r="U6" s="125"/>
      <c r="V6" s="125"/>
      <c r="W6" s="125"/>
      <c r="X6" s="126"/>
    </row>
    <row r="7" spans="2:27" ht="16.899999999999999" customHeight="1">
      <c r="B7" s="68" t="s">
        <v>10</v>
      </c>
      <c r="C7" s="69"/>
      <c r="D7" s="69"/>
      <c r="E7" s="69"/>
      <c r="F7" s="69"/>
      <c r="G7" s="69"/>
      <c r="H7" s="70"/>
      <c r="I7" s="68" t="s">
        <v>11</v>
      </c>
      <c r="J7" s="69"/>
      <c r="K7" s="69"/>
      <c r="L7" s="69"/>
      <c r="M7" s="69"/>
      <c r="N7" s="69"/>
      <c r="O7" s="69"/>
      <c r="P7" s="69"/>
      <c r="Q7" s="69"/>
      <c r="R7" s="69"/>
      <c r="S7" s="69"/>
      <c r="T7" s="70"/>
      <c r="U7" s="68" t="s">
        <v>12</v>
      </c>
      <c r="V7" s="69"/>
      <c r="W7" s="69"/>
      <c r="X7" s="70"/>
    </row>
    <row r="8" spans="2:27" ht="26.65" customHeight="1">
      <c r="B8" s="182" t="s">
        <v>344</v>
      </c>
      <c r="C8" s="206"/>
      <c r="D8" s="206"/>
      <c r="E8" s="206"/>
      <c r="F8" s="206"/>
      <c r="G8" s="206"/>
      <c r="H8" s="207"/>
      <c r="I8" s="208" t="s">
        <v>345</v>
      </c>
      <c r="J8" s="206"/>
      <c r="K8" s="206"/>
      <c r="L8" s="206"/>
      <c r="M8" s="206"/>
      <c r="N8" s="206"/>
      <c r="O8" s="206"/>
      <c r="P8" s="206"/>
      <c r="Q8" s="206"/>
      <c r="R8" s="206"/>
      <c r="S8" s="206"/>
      <c r="T8" s="207"/>
      <c r="U8" s="182" t="s">
        <v>346</v>
      </c>
      <c r="V8" s="183"/>
      <c r="W8" s="183"/>
      <c r="X8" s="184"/>
    </row>
    <row r="9" spans="2:27" ht="19.149999999999999" customHeight="1">
      <c r="B9" s="124" t="s">
        <v>16</v>
      </c>
      <c r="C9" s="125"/>
      <c r="D9" s="125"/>
      <c r="E9" s="125"/>
      <c r="F9" s="125"/>
      <c r="G9" s="125"/>
      <c r="H9" s="125"/>
      <c r="I9" s="125"/>
      <c r="J9" s="125"/>
      <c r="K9" s="125"/>
      <c r="L9" s="125"/>
      <c r="M9" s="125"/>
      <c r="N9" s="125"/>
      <c r="O9" s="125"/>
      <c r="P9" s="125"/>
      <c r="Q9" s="125"/>
      <c r="R9" s="125"/>
      <c r="S9" s="125"/>
      <c r="T9" s="125"/>
      <c r="U9" s="125"/>
      <c r="V9" s="125"/>
      <c r="W9" s="125"/>
      <c r="X9" s="126"/>
    </row>
    <row r="10" spans="2:27" ht="33" customHeight="1">
      <c r="B10" s="142" t="s">
        <v>17</v>
      </c>
      <c r="C10" s="142"/>
      <c r="D10" s="142"/>
      <c r="E10" s="142"/>
      <c r="F10" s="142"/>
      <c r="G10" s="68" t="s">
        <v>18</v>
      </c>
      <c r="H10" s="69"/>
      <c r="I10" s="69"/>
      <c r="J10" s="69"/>
      <c r="K10" s="69"/>
      <c r="L10" s="69"/>
      <c r="M10" s="69"/>
      <c r="N10" s="69"/>
      <c r="O10" s="70"/>
      <c r="P10" s="120" t="s">
        <v>19</v>
      </c>
      <c r="Q10" s="121"/>
      <c r="R10" s="122"/>
      <c r="S10" s="68" t="s">
        <v>20</v>
      </c>
      <c r="T10" s="69"/>
      <c r="U10" s="69"/>
      <c r="V10" s="142" t="s">
        <v>3</v>
      </c>
      <c r="W10" s="142"/>
      <c r="X10" s="142"/>
    </row>
    <row r="11" spans="2:27" ht="93" customHeight="1">
      <c r="B11" s="185" t="s">
        <v>347</v>
      </c>
      <c r="C11" s="185"/>
      <c r="D11" s="185"/>
      <c r="E11" s="185"/>
      <c r="F11" s="185"/>
      <c r="G11" s="182" t="s">
        <v>348</v>
      </c>
      <c r="H11" s="183"/>
      <c r="I11" s="183"/>
      <c r="J11" s="183"/>
      <c r="K11" s="183"/>
      <c r="L11" s="183"/>
      <c r="M11" s="183"/>
      <c r="N11" s="183"/>
      <c r="O11" s="184"/>
      <c r="P11" s="182" t="s">
        <v>349</v>
      </c>
      <c r="Q11" s="183"/>
      <c r="R11" s="183"/>
      <c r="S11" s="182" t="s">
        <v>350</v>
      </c>
      <c r="T11" s="183"/>
      <c r="U11" s="183"/>
      <c r="V11" s="185" t="s">
        <v>351</v>
      </c>
      <c r="W11" s="185"/>
      <c r="X11" s="185"/>
    </row>
    <row r="12" spans="2:27" ht="70.150000000000006" customHeight="1">
      <c r="B12" s="140" t="s">
        <v>26</v>
      </c>
      <c r="C12" s="140"/>
      <c r="D12" s="140" t="s">
        <v>27</v>
      </c>
      <c r="E12" s="140"/>
      <c r="F12" s="140"/>
      <c r="G12" s="140"/>
      <c r="H12" s="140"/>
      <c r="I12" s="140" t="s">
        <v>352</v>
      </c>
      <c r="J12" s="140"/>
      <c r="K12" s="140"/>
      <c r="L12" s="140"/>
      <c r="M12" s="140"/>
      <c r="N12" s="140"/>
      <c r="O12" s="140" t="s">
        <v>353</v>
      </c>
      <c r="P12" s="140"/>
      <c r="Q12" s="120" t="s">
        <v>30</v>
      </c>
      <c r="R12" s="121"/>
      <c r="S12" s="122"/>
      <c r="T12" s="120" t="s">
        <v>31</v>
      </c>
      <c r="U12" s="121"/>
      <c r="V12" s="121"/>
      <c r="W12" s="121"/>
      <c r="X12" s="122"/>
    </row>
    <row r="13" spans="2:27" ht="121.9" customHeight="1">
      <c r="B13" s="141" t="s">
        <v>354</v>
      </c>
      <c r="C13" s="141"/>
      <c r="D13" s="185" t="s">
        <v>355</v>
      </c>
      <c r="E13" s="185"/>
      <c r="F13" s="185"/>
      <c r="G13" s="185"/>
      <c r="H13" s="185"/>
      <c r="I13" s="185" t="s">
        <v>356</v>
      </c>
      <c r="J13" s="185"/>
      <c r="K13" s="185"/>
      <c r="L13" s="185"/>
      <c r="M13" s="185"/>
      <c r="N13" s="185"/>
      <c r="O13" s="185" t="s">
        <v>357</v>
      </c>
      <c r="P13" s="185"/>
      <c r="Q13" s="182" t="s">
        <v>358</v>
      </c>
      <c r="R13" s="183"/>
      <c r="S13" s="184"/>
      <c r="T13" s="182" t="s">
        <v>359</v>
      </c>
      <c r="U13" s="183"/>
      <c r="V13" s="183"/>
      <c r="W13" s="183"/>
      <c r="X13" s="184"/>
    </row>
    <row r="14" spans="2:27" ht="12" customHeight="1">
      <c r="B14" s="127" t="s">
        <v>33</v>
      </c>
      <c r="C14" s="128"/>
      <c r="D14" s="128"/>
      <c r="E14" s="128"/>
      <c r="F14" s="129"/>
      <c r="G14" s="86" t="s">
        <v>34</v>
      </c>
      <c r="H14" s="87"/>
      <c r="I14" s="87"/>
      <c r="J14" s="88"/>
      <c r="K14" s="127" t="s">
        <v>35</v>
      </c>
      <c r="L14" s="128"/>
      <c r="M14" s="128"/>
      <c r="N14" s="129"/>
      <c r="O14" s="68" t="s">
        <v>36</v>
      </c>
      <c r="P14" s="69"/>
      <c r="Q14" s="69"/>
      <c r="R14" s="69"/>
      <c r="S14" s="69"/>
      <c r="T14" s="69"/>
      <c r="U14" s="69"/>
      <c r="V14" s="69"/>
      <c r="W14" s="69"/>
      <c r="X14" s="70"/>
      <c r="Y14" s="3"/>
      <c r="Z14" s="3"/>
      <c r="AA14" s="3"/>
    </row>
    <row r="15" spans="2:27" ht="64.900000000000006" customHeight="1">
      <c r="B15" s="130"/>
      <c r="C15" s="131"/>
      <c r="D15" s="131"/>
      <c r="E15" s="131"/>
      <c r="F15" s="132"/>
      <c r="G15" s="89"/>
      <c r="H15" s="90"/>
      <c r="I15" s="90"/>
      <c r="J15" s="91"/>
      <c r="K15" s="130"/>
      <c r="L15" s="131"/>
      <c r="M15" s="131"/>
      <c r="N15" s="132"/>
      <c r="O15" s="68" t="s">
        <v>37</v>
      </c>
      <c r="P15" s="69"/>
      <c r="Q15" s="69"/>
      <c r="R15" s="70"/>
      <c r="S15" s="120" t="s">
        <v>38</v>
      </c>
      <c r="T15" s="121"/>
      <c r="U15" s="122"/>
      <c r="V15" s="120" t="s">
        <v>39</v>
      </c>
      <c r="W15" s="121"/>
      <c r="X15" s="122"/>
      <c r="Y15" s="3"/>
      <c r="Z15" s="3"/>
      <c r="AA15" s="3"/>
    </row>
    <row r="16" spans="2:27" ht="25.9" customHeight="1">
      <c r="B16" s="196" t="s">
        <v>360</v>
      </c>
      <c r="C16" s="197"/>
      <c r="D16" s="197"/>
      <c r="E16" s="197"/>
      <c r="F16" s="198"/>
      <c r="G16" s="202" t="s">
        <v>361</v>
      </c>
      <c r="H16" s="202"/>
      <c r="I16" s="202"/>
      <c r="J16" s="202"/>
      <c r="K16" s="202" t="s">
        <v>362</v>
      </c>
      <c r="L16" s="202"/>
      <c r="M16" s="202"/>
      <c r="N16" s="202"/>
      <c r="O16" s="203" t="s">
        <v>363</v>
      </c>
      <c r="P16" s="204"/>
      <c r="Q16" s="204"/>
      <c r="R16" s="205"/>
      <c r="S16" s="62" t="s">
        <v>364</v>
      </c>
      <c r="T16" s="62"/>
      <c r="U16" s="62"/>
      <c r="V16" s="133" t="s">
        <v>365</v>
      </c>
      <c r="W16" s="133"/>
      <c r="X16" s="133"/>
    </row>
    <row r="17" spans="2:27" ht="98.45" customHeight="1">
      <c r="B17" s="199"/>
      <c r="C17" s="200"/>
      <c r="D17" s="200"/>
      <c r="E17" s="200"/>
      <c r="F17" s="201"/>
      <c r="G17" s="202"/>
      <c r="H17" s="202"/>
      <c r="I17" s="202"/>
      <c r="J17" s="202"/>
      <c r="K17" s="202"/>
      <c r="L17" s="202"/>
      <c r="M17" s="202"/>
      <c r="N17" s="202"/>
      <c r="O17" s="179" t="s">
        <v>366</v>
      </c>
      <c r="P17" s="180"/>
      <c r="Q17" s="180"/>
      <c r="R17" s="181"/>
      <c r="S17" s="62"/>
      <c r="T17" s="62"/>
      <c r="U17" s="62"/>
      <c r="V17" s="133"/>
      <c r="W17" s="133"/>
      <c r="X17" s="133"/>
    </row>
    <row r="18" spans="2:27" ht="18" customHeight="1">
      <c r="B18" s="124" t="s">
        <v>45</v>
      </c>
      <c r="C18" s="125"/>
      <c r="D18" s="125"/>
      <c r="E18" s="125"/>
      <c r="F18" s="125"/>
      <c r="G18" s="125"/>
      <c r="H18" s="125"/>
      <c r="I18" s="125"/>
      <c r="J18" s="125"/>
      <c r="K18" s="125"/>
      <c r="L18" s="125"/>
      <c r="M18" s="125"/>
      <c r="N18" s="125"/>
      <c r="O18" s="125"/>
      <c r="P18" s="125"/>
      <c r="Q18" s="125"/>
      <c r="R18" s="125"/>
      <c r="S18" s="125"/>
      <c r="T18" s="125"/>
      <c r="U18" s="125"/>
      <c r="V18" s="125"/>
      <c r="W18" s="125"/>
      <c r="X18" s="126"/>
      <c r="Z18" s="1" t="s">
        <v>46</v>
      </c>
    </row>
    <row r="19" spans="2:27" ht="43.9" customHeight="1">
      <c r="B19" s="134" t="s">
        <v>47</v>
      </c>
      <c r="C19" s="135"/>
      <c r="D19" s="136"/>
      <c r="E19" s="134" t="s">
        <v>48</v>
      </c>
      <c r="F19" s="135"/>
      <c r="G19" s="135"/>
      <c r="H19" s="136"/>
      <c r="I19" s="134" t="s">
        <v>49</v>
      </c>
      <c r="J19" s="135"/>
      <c r="K19" s="135"/>
      <c r="L19" s="136"/>
      <c r="M19" s="137" t="s">
        <v>50</v>
      </c>
      <c r="N19" s="138"/>
      <c r="O19" s="138"/>
      <c r="P19" s="139"/>
      <c r="Q19" s="134" t="s">
        <v>51</v>
      </c>
      <c r="R19" s="135"/>
      <c r="S19" s="135"/>
      <c r="T19" s="136"/>
      <c r="U19" s="137" t="s">
        <v>52</v>
      </c>
      <c r="V19" s="138"/>
      <c r="W19" s="138"/>
      <c r="X19" s="139"/>
    </row>
    <row r="20" spans="2:27" ht="163.15" customHeight="1">
      <c r="B20" s="179" t="s">
        <v>367</v>
      </c>
      <c r="C20" s="180"/>
      <c r="D20" s="181"/>
      <c r="E20" s="179" t="s">
        <v>368</v>
      </c>
      <c r="F20" s="180"/>
      <c r="G20" s="180"/>
      <c r="H20" s="181"/>
      <c r="I20" s="179" t="s">
        <v>369</v>
      </c>
      <c r="J20" s="180"/>
      <c r="K20" s="180"/>
      <c r="L20" s="181"/>
      <c r="M20" s="182" t="s">
        <v>370</v>
      </c>
      <c r="N20" s="183"/>
      <c r="O20" s="183"/>
      <c r="P20" s="184"/>
      <c r="Q20" s="179" t="s">
        <v>371</v>
      </c>
      <c r="R20" s="180"/>
      <c r="S20" s="180"/>
      <c r="T20" s="181"/>
      <c r="U20" s="182" t="s">
        <v>372</v>
      </c>
      <c r="V20" s="183"/>
      <c r="W20" s="183"/>
      <c r="X20" s="184"/>
    </row>
    <row r="21" spans="2:27" ht="43.9" customHeight="1">
      <c r="B21" s="110" t="s">
        <v>58</v>
      </c>
      <c r="C21" s="111"/>
      <c r="D21" s="111"/>
      <c r="E21" s="111"/>
      <c r="F21" s="111"/>
      <c r="G21" s="111"/>
      <c r="H21" s="111"/>
      <c r="I21" s="111"/>
      <c r="J21" s="111"/>
      <c r="K21" s="111"/>
      <c r="L21" s="111"/>
      <c r="M21" s="111"/>
      <c r="N21" s="111"/>
      <c r="O21" s="112"/>
      <c r="P21" s="86" t="s">
        <v>59</v>
      </c>
      <c r="Q21" s="87"/>
      <c r="R21" s="87"/>
      <c r="S21" s="87"/>
      <c r="T21" s="87"/>
      <c r="U21" s="87"/>
      <c r="V21" s="87"/>
      <c r="W21" s="87"/>
      <c r="X21" s="88"/>
    </row>
    <row r="22" spans="2:27" ht="43.9" customHeight="1">
      <c r="B22" s="92" t="s">
        <v>60</v>
      </c>
      <c r="C22" s="93"/>
      <c r="D22" s="93"/>
      <c r="E22" s="94"/>
      <c r="F22" s="98" t="s">
        <v>61</v>
      </c>
      <c r="G22" s="99"/>
      <c r="H22" s="99"/>
      <c r="I22" s="99"/>
      <c r="J22" s="100"/>
      <c r="K22" s="95" t="s">
        <v>62</v>
      </c>
      <c r="L22" s="96"/>
      <c r="M22" s="96"/>
      <c r="N22" s="96"/>
      <c r="O22" s="97"/>
      <c r="P22" s="89"/>
      <c r="Q22" s="90"/>
      <c r="R22" s="90"/>
      <c r="S22" s="90"/>
      <c r="T22" s="90"/>
      <c r="U22" s="90"/>
      <c r="V22" s="90"/>
      <c r="W22" s="90"/>
      <c r="X22" s="91"/>
    </row>
    <row r="23" spans="2:27" ht="43.9" customHeight="1">
      <c r="B23" s="179" t="s">
        <v>373</v>
      </c>
      <c r="C23" s="180"/>
      <c r="D23" s="180"/>
      <c r="E23" s="181"/>
      <c r="F23" s="179" t="s">
        <v>374</v>
      </c>
      <c r="G23" s="180"/>
      <c r="H23" s="180"/>
      <c r="I23" s="180"/>
      <c r="J23" s="181"/>
      <c r="K23" s="182" t="s">
        <v>375</v>
      </c>
      <c r="L23" s="183"/>
      <c r="M23" s="183"/>
      <c r="N23" s="183"/>
      <c r="O23" s="184"/>
      <c r="P23" s="182" t="s">
        <v>376</v>
      </c>
      <c r="Q23" s="183"/>
      <c r="R23" s="183"/>
      <c r="S23" s="183"/>
      <c r="T23" s="183"/>
      <c r="U23" s="183"/>
      <c r="V23" s="183"/>
      <c r="W23" s="183"/>
      <c r="X23" s="184"/>
    </row>
    <row r="24" spans="2:27" ht="25.15" customHeight="1">
      <c r="B24" s="142" t="s">
        <v>66</v>
      </c>
      <c r="C24" s="142"/>
      <c r="D24" s="142"/>
      <c r="E24" s="142"/>
      <c r="F24" s="142"/>
      <c r="G24" s="142"/>
      <c r="H24" s="142"/>
      <c r="I24" s="142"/>
      <c r="J24" s="142"/>
      <c r="K24" s="142"/>
      <c r="L24" s="142"/>
      <c r="M24" s="142"/>
      <c r="N24" s="142" t="s">
        <v>67</v>
      </c>
      <c r="O24" s="142"/>
      <c r="P24" s="142"/>
      <c r="Q24" s="142"/>
      <c r="R24" s="142"/>
      <c r="S24" s="142"/>
      <c r="T24" s="142"/>
      <c r="U24" s="142"/>
      <c r="V24" s="142"/>
      <c r="W24" s="142"/>
      <c r="X24" s="142"/>
    </row>
    <row r="25" spans="2:27" ht="45.4" customHeight="1">
      <c r="B25" s="185" t="s">
        <v>377</v>
      </c>
      <c r="C25" s="185"/>
      <c r="D25" s="185"/>
      <c r="E25" s="185"/>
      <c r="F25" s="185"/>
      <c r="G25" s="185"/>
      <c r="H25" s="185"/>
      <c r="I25" s="185"/>
      <c r="J25" s="185"/>
      <c r="K25" s="185"/>
      <c r="L25" s="185"/>
      <c r="M25" s="185"/>
      <c r="N25" s="185" t="s">
        <v>378</v>
      </c>
      <c r="O25" s="185"/>
      <c r="P25" s="185"/>
      <c r="Q25" s="185"/>
      <c r="R25" s="185"/>
      <c r="S25" s="185"/>
      <c r="T25" s="185"/>
      <c r="U25" s="185"/>
      <c r="V25" s="185"/>
      <c r="W25" s="185"/>
      <c r="X25" s="185"/>
      <c r="AA25" s="4"/>
    </row>
    <row r="26" spans="2:27" ht="19.149999999999999" customHeight="1">
      <c r="B26" s="124" t="s">
        <v>70</v>
      </c>
      <c r="C26" s="125"/>
      <c r="D26" s="125"/>
      <c r="E26" s="125"/>
      <c r="F26" s="125"/>
      <c r="G26" s="125"/>
      <c r="H26" s="125"/>
      <c r="I26" s="125"/>
      <c r="J26" s="125"/>
      <c r="K26" s="125"/>
      <c r="L26" s="125"/>
      <c r="M26" s="125"/>
      <c r="N26" s="125"/>
      <c r="O26" s="125"/>
      <c r="P26" s="125"/>
      <c r="Q26" s="125"/>
      <c r="R26" s="125"/>
      <c r="S26" s="125"/>
      <c r="T26" s="125"/>
      <c r="U26" s="125"/>
      <c r="V26" s="125"/>
      <c r="W26" s="125"/>
      <c r="X26" s="126"/>
    </row>
    <row r="27" spans="2:27" ht="19.149999999999999" customHeight="1">
      <c r="B27" s="118" t="s">
        <v>71</v>
      </c>
      <c r="C27" s="119"/>
      <c r="D27" s="6" t="s">
        <v>117</v>
      </c>
      <c r="E27" s="120" t="s">
        <v>118</v>
      </c>
      <c r="F27" s="122"/>
      <c r="G27" s="68" t="s">
        <v>119</v>
      </c>
      <c r="H27" s="70"/>
      <c r="I27" s="68" t="s">
        <v>120</v>
      </c>
      <c r="J27" s="70"/>
      <c r="K27" s="68" t="s">
        <v>121</v>
      </c>
      <c r="L27" s="70"/>
      <c r="M27" s="5" t="s">
        <v>122</v>
      </c>
      <c r="N27" s="120" t="s">
        <v>123</v>
      </c>
      <c r="O27" s="122"/>
      <c r="P27" s="68" t="s">
        <v>124</v>
      </c>
      <c r="Q27" s="70"/>
      <c r="R27" s="68" t="s">
        <v>125</v>
      </c>
      <c r="S27" s="70"/>
      <c r="T27" s="120" t="s">
        <v>126</v>
      </c>
      <c r="U27" s="122"/>
      <c r="V27" s="120" t="s">
        <v>127</v>
      </c>
      <c r="W27" s="122"/>
      <c r="X27" s="6" t="s">
        <v>128</v>
      </c>
    </row>
    <row r="28" spans="2:27" ht="19.149999999999999" customHeight="1">
      <c r="B28" s="77" t="s">
        <v>72</v>
      </c>
      <c r="C28" s="77"/>
      <c r="D28" s="17" t="s">
        <v>379</v>
      </c>
      <c r="E28" s="17" t="s">
        <v>379</v>
      </c>
      <c r="F28" s="17" t="s">
        <v>379</v>
      </c>
      <c r="G28" s="17" t="s">
        <v>379</v>
      </c>
      <c r="H28" s="17" t="s">
        <v>379</v>
      </c>
      <c r="I28" s="17" t="s">
        <v>379</v>
      </c>
      <c r="J28" s="17" t="s">
        <v>379</v>
      </c>
      <c r="K28" s="17" t="s">
        <v>379</v>
      </c>
      <c r="L28" s="17" t="s">
        <v>379</v>
      </c>
      <c r="M28" s="17" t="s">
        <v>379</v>
      </c>
      <c r="N28" s="17" t="s">
        <v>379</v>
      </c>
      <c r="O28" s="17" t="s">
        <v>379</v>
      </c>
      <c r="P28" s="17" t="s">
        <v>379</v>
      </c>
      <c r="Q28" s="17" t="s">
        <v>379</v>
      </c>
      <c r="R28" s="17" t="s">
        <v>379</v>
      </c>
      <c r="S28" s="17" t="s">
        <v>379</v>
      </c>
      <c r="T28" s="17" t="s">
        <v>379</v>
      </c>
      <c r="U28" s="17" t="s">
        <v>379</v>
      </c>
      <c r="V28" s="17" t="s">
        <v>379</v>
      </c>
      <c r="W28" s="17" t="s">
        <v>379</v>
      </c>
      <c r="X28" s="17" t="s">
        <v>379</v>
      </c>
      <c r="Z28" s="8"/>
      <c r="AA28" s="8"/>
    </row>
    <row r="29" spans="2:27" ht="19.149999999999999" customHeight="1">
      <c r="B29" s="77" t="s">
        <v>73</v>
      </c>
      <c r="C29" s="77"/>
      <c r="D29" s="17" t="s">
        <v>379</v>
      </c>
      <c r="E29" s="17" t="s">
        <v>379</v>
      </c>
      <c r="F29" s="17" t="s">
        <v>379</v>
      </c>
      <c r="G29" s="17" t="s">
        <v>379</v>
      </c>
      <c r="H29" s="17" t="s">
        <v>379</v>
      </c>
      <c r="I29" s="17" t="s">
        <v>379</v>
      </c>
      <c r="J29" s="17" t="s">
        <v>379</v>
      </c>
      <c r="K29" s="17" t="s">
        <v>379</v>
      </c>
      <c r="L29" s="17" t="s">
        <v>379</v>
      </c>
      <c r="M29" s="17" t="s">
        <v>379</v>
      </c>
      <c r="N29" s="17" t="s">
        <v>379</v>
      </c>
      <c r="O29" s="17" t="s">
        <v>379</v>
      </c>
      <c r="P29" s="17" t="s">
        <v>379</v>
      </c>
      <c r="Q29" s="17" t="s">
        <v>379</v>
      </c>
      <c r="R29" s="17" t="s">
        <v>379</v>
      </c>
      <c r="S29" s="17" t="s">
        <v>379</v>
      </c>
      <c r="T29" s="17" t="s">
        <v>379</v>
      </c>
      <c r="U29" s="17" t="s">
        <v>379</v>
      </c>
      <c r="V29" s="17" t="s">
        <v>379</v>
      </c>
      <c r="W29" s="17" t="s">
        <v>379</v>
      </c>
      <c r="X29" s="17" t="s">
        <v>379</v>
      </c>
      <c r="Y29" s="4"/>
    </row>
    <row r="30" spans="2:27" ht="19.899999999999999" customHeight="1">
      <c r="B30" s="83" t="s">
        <v>74</v>
      </c>
      <c r="C30" s="83"/>
      <c r="D30" s="83"/>
      <c r="E30" s="83"/>
      <c r="F30" s="83"/>
      <c r="G30" s="83"/>
      <c r="H30" s="83"/>
      <c r="I30" s="83"/>
      <c r="J30" s="83"/>
      <c r="K30" s="83"/>
      <c r="L30" s="83"/>
      <c r="M30" s="83"/>
      <c r="N30" s="83"/>
      <c r="O30" s="83"/>
      <c r="P30" s="83"/>
      <c r="Q30" s="83"/>
      <c r="R30" s="83"/>
      <c r="S30" s="83"/>
      <c r="T30" s="83"/>
      <c r="U30" s="83"/>
      <c r="V30" s="83"/>
      <c r="W30" s="83"/>
      <c r="X30" s="83"/>
    </row>
    <row r="31" spans="2:27" ht="19.899999999999999" customHeight="1">
      <c r="B31" s="22"/>
      <c r="C31" s="10"/>
      <c r="D31" s="10"/>
      <c r="E31" s="10"/>
      <c r="F31" s="10"/>
      <c r="G31" s="10"/>
      <c r="H31" s="10"/>
      <c r="I31" s="10"/>
      <c r="J31" s="10"/>
      <c r="K31" s="10"/>
      <c r="L31" s="10"/>
      <c r="M31" s="10"/>
      <c r="N31" s="10"/>
      <c r="O31" s="10"/>
      <c r="P31" s="10"/>
      <c r="Q31" s="10"/>
      <c r="R31" s="10"/>
      <c r="S31" s="10"/>
      <c r="T31" s="10"/>
      <c r="U31" s="10"/>
      <c r="V31" s="10"/>
      <c r="W31" s="10"/>
      <c r="X31" s="23"/>
    </row>
    <row r="32" spans="2:27" ht="26.45">
      <c r="B32" s="5" t="s">
        <v>75</v>
      </c>
      <c r="C32" s="6" t="s">
        <v>76</v>
      </c>
      <c r="D32" s="1"/>
      <c r="E32" s="1"/>
      <c r="H32" s="210"/>
      <c r="I32" s="210"/>
      <c r="J32" s="210"/>
      <c r="K32" s="210"/>
      <c r="L32" s="210"/>
      <c r="M32" s="210"/>
      <c r="N32" s="210"/>
      <c r="O32" s="210"/>
      <c r="P32" s="210"/>
      <c r="Q32" s="210"/>
      <c r="R32" s="210"/>
      <c r="S32" s="211"/>
      <c r="T32" s="211"/>
      <c r="U32" s="211"/>
      <c r="V32" s="211"/>
      <c r="W32" s="211"/>
      <c r="X32" s="212"/>
    </row>
    <row r="33" spans="2:26" ht="17.649999999999999" customHeight="1">
      <c r="B33" s="7" t="s">
        <v>129</v>
      </c>
      <c r="C33" s="9">
        <f>IF(ISERROR($D$28/$D$29),0,$D$28/$D$29)</f>
        <v>0</v>
      </c>
      <c r="D33" s="1"/>
      <c r="E33" s="1"/>
      <c r="H33" s="213"/>
      <c r="I33" s="213"/>
      <c r="J33" s="210"/>
      <c r="K33" s="210"/>
      <c r="L33" s="10"/>
      <c r="M33" s="11"/>
      <c r="N33" s="213"/>
      <c r="O33" s="213"/>
      <c r="P33" s="213"/>
      <c r="Q33" s="213"/>
      <c r="R33" s="213"/>
      <c r="S33" s="214"/>
      <c r="T33" s="214"/>
      <c r="U33" s="214"/>
      <c r="V33" s="214"/>
      <c r="W33" s="214"/>
      <c r="X33" s="215"/>
    </row>
    <row r="34" spans="2:26" ht="17.649999999999999" customHeight="1">
      <c r="B34" s="7" t="s">
        <v>130</v>
      </c>
      <c r="C34" s="9">
        <f>IF(ISERROR($E$28/$E$29),0,$E$28/$E$29)</f>
        <v>0</v>
      </c>
      <c r="D34" s="1"/>
      <c r="E34" s="1"/>
      <c r="H34" s="210"/>
      <c r="I34" s="210"/>
      <c r="J34" s="210"/>
      <c r="K34" s="210"/>
      <c r="L34" s="12"/>
      <c r="M34" s="10"/>
      <c r="N34" s="210"/>
      <c r="O34" s="210"/>
      <c r="P34" s="210"/>
      <c r="Q34" s="210"/>
      <c r="R34" s="210"/>
      <c r="S34" s="214"/>
      <c r="T34" s="214"/>
      <c r="U34" s="214"/>
      <c r="V34" s="214"/>
      <c r="W34" s="214"/>
      <c r="X34" s="215"/>
    </row>
    <row r="35" spans="2:26" ht="17.649999999999999" customHeight="1">
      <c r="B35" s="7" t="s">
        <v>131</v>
      </c>
      <c r="C35" s="9">
        <f>IF(ISERROR($G$28/$G$29),0,$G$28/$G$29)</f>
        <v>0</v>
      </c>
      <c r="D35" s="1"/>
      <c r="E35" s="1"/>
      <c r="H35" s="210"/>
      <c r="I35" s="210"/>
      <c r="J35" s="210"/>
      <c r="K35" s="210"/>
      <c r="L35" s="12"/>
      <c r="M35" s="10"/>
      <c r="N35" s="210"/>
      <c r="O35" s="210"/>
      <c r="P35" s="210"/>
      <c r="Q35" s="210"/>
      <c r="R35" s="210"/>
      <c r="S35" s="214"/>
      <c r="T35" s="214"/>
      <c r="U35" s="214"/>
      <c r="V35" s="214"/>
      <c r="W35" s="214"/>
      <c r="X35" s="215"/>
    </row>
    <row r="36" spans="2:26" ht="17.649999999999999" customHeight="1">
      <c r="B36" s="7" t="s">
        <v>132</v>
      </c>
      <c r="C36" s="9">
        <f>IF(ISERROR($I$28/$I$29),0,$I$28/$I$29)</f>
        <v>0</v>
      </c>
      <c r="D36" s="1"/>
      <c r="E36" s="1"/>
      <c r="H36" s="210"/>
      <c r="I36" s="210"/>
      <c r="J36" s="210"/>
      <c r="K36" s="210"/>
      <c r="L36" s="12"/>
      <c r="M36" s="10"/>
      <c r="N36" s="210"/>
      <c r="O36" s="210"/>
      <c r="P36" s="210"/>
      <c r="Q36" s="210"/>
      <c r="R36" s="210"/>
      <c r="S36" s="214"/>
      <c r="T36" s="214"/>
      <c r="U36" s="214"/>
      <c r="V36" s="214"/>
      <c r="W36" s="214"/>
      <c r="X36" s="215"/>
    </row>
    <row r="37" spans="2:26" ht="17.649999999999999" customHeight="1">
      <c r="B37" s="7" t="s">
        <v>133</v>
      </c>
      <c r="C37" s="9">
        <f>IF(ISERROR($K$28/$K$29),0,$K$28/$K$29)</f>
        <v>0</v>
      </c>
      <c r="D37" s="1"/>
      <c r="E37" s="1"/>
      <c r="H37" s="210"/>
      <c r="I37" s="210"/>
      <c r="J37" s="210"/>
      <c r="K37" s="210"/>
      <c r="L37" s="12"/>
      <c r="M37" s="10"/>
      <c r="N37" s="210"/>
      <c r="O37" s="210"/>
      <c r="P37" s="210"/>
      <c r="Q37" s="210"/>
      <c r="R37" s="210"/>
      <c r="S37" s="214"/>
      <c r="T37" s="214"/>
      <c r="U37" s="214"/>
      <c r="V37" s="214"/>
      <c r="W37" s="214"/>
      <c r="X37" s="215"/>
    </row>
    <row r="38" spans="2:26" ht="17.649999999999999" customHeight="1">
      <c r="B38" s="7" t="s">
        <v>134</v>
      </c>
      <c r="C38" s="9">
        <f>IF(ISERROR($M$28/$M$29),0,$M$28/$M$29)</f>
        <v>0</v>
      </c>
      <c r="D38" s="1"/>
      <c r="E38" s="1"/>
      <c r="H38" s="210"/>
      <c r="I38" s="210"/>
      <c r="J38" s="210"/>
      <c r="K38" s="210"/>
      <c r="L38" s="12"/>
      <c r="M38" s="10"/>
      <c r="N38" s="210"/>
      <c r="O38" s="210"/>
      <c r="P38" s="210"/>
      <c r="Q38" s="210"/>
      <c r="R38" s="210"/>
      <c r="S38" s="214"/>
      <c r="T38" s="214"/>
      <c r="U38" s="214"/>
      <c r="V38" s="214"/>
      <c r="W38" s="214"/>
      <c r="X38" s="215"/>
    </row>
    <row r="39" spans="2:26" ht="17.649999999999999" customHeight="1">
      <c r="B39" s="7" t="s">
        <v>135</v>
      </c>
      <c r="C39" s="9">
        <f>IF(ISERROR($N$28/$N$29),0,$N$28/$N$29)</f>
        <v>0</v>
      </c>
      <c r="D39" s="1"/>
      <c r="E39" s="1"/>
      <c r="H39" s="210"/>
      <c r="I39" s="210"/>
      <c r="J39" s="210"/>
      <c r="K39" s="210"/>
      <c r="L39" s="12"/>
      <c r="M39" s="10"/>
      <c r="N39" s="210"/>
      <c r="O39" s="210"/>
      <c r="P39" s="210"/>
      <c r="Q39" s="210"/>
      <c r="R39" s="210"/>
      <c r="S39" s="214"/>
      <c r="T39" s="214"/>
      <c r="U39" s="214"/>
      <c r="V39" s="214"/>
      <c r="W39" s="214"/>
      <c r="X39" s="215"/>
    </row>
    <row r="40" spans="2:26" ht="17.649999999999999" customHeight="1">
      <c r="B40" s="7" t="s">
        <v>136</v>
      </c>
      <c r="C40" s="9">
        <f>IF(ISERROR($P$28/$P$29),0,$P$28/$P$29)</f>
        <v>0</v>
      </c>
      <c r="D40" s="1"/>
      <c r="E40" s="1"/>
      <c r="H40" s="210"/>
      <c r="I40" s="210"/>
      <c r="J40" s="210"/>
      <c r="K40" s="210"/>
      <c r="L40" s="12"/>
      <c r="M40" s="10"/>
      <c r="N40" s="210"/>
      <c r="O40" s="210"/>
      <c r="P40" s="210"/>
      <c r="Q40" s="210"/>
      <c r="R40" s="210"/>
      <c r="S40" s="214"/>
      <c r="T40" s="214"/>
      <c r="U40" s="214"/>
      <c r="V40" s="214"/>
      <c r="W40" s="214"/>
      <c r="X40" s="215"/>
    </row>
    <row r="41" spans="2:26" ht="17.649999999999999" customHeight="1">
      <c r="B41" s="7" t="s">
        <v>137</v>
      </c>
      <c r="C41" s="9">
        <f>IF(ISERROR($R$28/$R$29),0,$R$28/$R$29)</f>
        <v>0</v>
      </c>
      <c r="D41" s="1"/>
      <c r="E41" s="1"/>
      <c r="H41" s="210"/>
      <c r="I41" s="210"/>
      <c r="J41" s="210"/>
      <c r="K41" s="210"/>
      <c r="L41" s="12"/>
      <c r="M41" s="10"/>
      <c r="N41" s="210"/>
      <c r="O41" s="210"/>
      <c r="P41" s="210"/>
      <c r="Q41" s="210"/>
      <c r="R41" s="210"/>
      <c r="S41" s="214"/>
      <c r="T41" s="214"/>
      <c r="U41" s="214"/>
      <c r="V41" s="214"/>
      <c r="W41" s="214"/>
      <c r="X41" s="215"/>
    </row>
    <row r="42" spans="2:26" ht="17.649999999999999" customHeight="1">
      <c r="B42" s="7" t="s">
        <v>138</v>
      </c>
      <c r="C42" s="9">
        <f>IF(ISERROR($T$28/$T$29),0,$T$28/$T$29)</f>
        <v>0</v>
      </c>
      <c r="D42" s="1"/>
      <c r="E42" s="1"/>
      <c r="H42" s="210"/>
      <c r="I42" s="210"/>
      <c r="J42" s="210"/>
      <c r="K42" s="210"/>
      <c r="L42" s="12"/>
      <c r="M42" s="10"/>
      <c r="N42" s="210"/>
      <c r="O42" s="210"/>
      <c r="P42" s="210"/>
      <c r="Q42" s="210"/>
      <c r="R42" s="210"/>
      <c r="S42" s="214"/>
      <c r="T42" s="214"/>
      <c r="U42" s="214"/>
      <c r="V42" s="214"/>
      <c r="W42" s="214"/>
      <c r="X42" s="215"/>
    </row>
    <row r="43" spans="2:26" ht="17.649999999999999" customHeight="1">
      <c r="B43" s="7" t="s">
        <v>139</v>
      </c>
      <c r="C43" s="9">
        <f>IF(ISERROR($V$28/$V$29),0,$V$28/$V$29)</f>
        <v>0</v>
      </c>
      <c r="D43" s="1"/>
      <c r="E43" s="1"/>
      <c r="H43" s="210"/>
      <c r="I43" s="210"/>
      <c r="J43" s="210"/>
      <c r="K43" s="210"/>
      <c r="L43" s="12"/>
      <c r="M43" s="10"/>
      <c r="N43" s="210"/>
      <c r="O43" s="210"/>
      <c r="P43" s="210"/>
      <c r="Q43" s="210"/>
      <c r="R43" s="210"/>
      <c r="S43" s="214"/>
      <c r="T43" s="214"/>
      <c r="U43" s="214"/>
      <c r="V43" s="214"/>
      <c r="W43" s="214"/>
      <c r="X43" s="215"/>
    </row>
    <row r="44" spans="2:26" ht="17.25" customHeight="1">
      <c r="B44" s="7" t="s">
        <v>140</v>
      </c>
      <c r="C44" s="9">
        <f>IF(ISERROR($X$28/$X$29),0,$X$28/$X$29)</f>
        <v>0</v>
      </c>
      <c r="D44" s="1"/>
      <c r="E44" s="1"/>
      <c r="H44" s="210"/>
      <c r="I44" s="210"/>
      <c r="J44" s="210"/>
      <c r="K44" s="210"/>
      <c r="L44" s="12"/>
      <c r="M44" s="10"/>
      <c r="N44" s="210"/>
      <c r="O44" s="210"/>
      <c r="P44" s="210"/>
      <c r="Q44" s="210"/>
      <c r="R44" s="210"/>
      <c r="S44" s="211"/>
      <c r="T44" s="211"/>
      <c r="U44" s="211"/>
      <c r="V44" s="211"/>
      <c r="W44" s="211"/>
      <c r="X44" s="212"/>
    </row>
    <row r="45" spans="2:26" ht="17.25" customHeight="1">
      <c r="B45" s="24"/>
      <c r="C45" s="15"/>
      <c r="D45" s="1"/>
      <c r="E45" s="1"/>
      <c r="L45" s="12"/>
      <c r="M45" s="10"/>
      <c r="X45" s="25"/>
    </row>
    <row r="46" spans="2:26" ht="17.25" customHeight="1">
      <c r="B46" s="120" t="s">
        <v>380</v>
      </c>
      <c r="C46" s="121"/>
      <c r="D46" s="121"/>
      <c r="E46" s="121"/>
      <c r="F46" s="121"/>
      <c r="G46" s="121"/>
      <c r="H46" s="121"/>
      <c r="I46" s="121"/>
      <c r="J46" s="121"/>
      <c r="K46" s="121"/>
      <c r="L46" s="121"/>
      <c r="M46" s="121"/>
      <c r="N46" s="121"/>
      <c r="O46" s="121"/>
      <c r="P46" s="121"/>
      <c r="Q46" s="121"/>
      <c r="R46" s="121"/>
      <c r="S46" s="121"/>
      <c r="T46" s="121"/>
      <c r="U46" s="121"/>
      <c r="V46" s="121"/>
      <c r="W46" s="121"/>
      <c r="X46" s="122"/>
    </row>
    <row r="47" spans="2:26" ht="17.25" customHeight="1">
      <c r="B47" s="24"/>
      <c r="C47" s="15"/>
      <c r="D47" s="21"/>
      <c r="E47" s="21"/>
      <c r="L47" s="12"/>
      <c r="M47" s="10"/>
      <c r="X47" s="25"/>
    </row>
    <row r="48" spans="2:26" ht="15.75" customHeight="1">
      <c r="B48" s="116" t="s">
        <v>77</v>
      </c>
      <c r="C48" s="116"/>
      <c r="D48" s="116"/>
      <c r="E48" s="116"/>
      <c r="F48" s="116"/>
      <c r="G48" s="116"/>
      <c r="H48" s="116"/>
      <c r="I48" s="116"/>
      <c r="J48" s="116"/>
      <c r="K48" s="116"/>
      <c r="L48" s="116"/>
      <c r="M48" s="116"/>
      <c r="N48" s="116"/>
      <c r="O48" s="116"/>
      <c r="P48" s="116"/>
      <c r="Q48" s="116"/>
      <c r="R48" s="116"/>
      <c r="S48" s="116"/>
      <c r="T48" s="116"/>
      <c r="U48" s="116"/>
      <c r="V48" s="116"/>
      <c r="W48" s="116"/>
      <c r="X48" s="116"/>
      <c r="Z48" s="13"/>
    </row>
    <row r="49" spans="2:27" ht="117" customHeight="1">
      <c r="B49" s="187" t="s">
        <v>381</v>
      </c>
      <c r="C49" s="188"/>
      <c r="D49" s="188"/>
      <c r="E49" s="188"/>
      <c r="F49" s="188"/>
      <c r="G49" s="188"/>
      <c r="H49" s="188"/>
      <c r="I49" s="188"/>
      <c r="J49" s="188"/>
      <c r="K49" s="188"/>
      <c r="L49" s="188"/>
      <c r="M49" s="188"/>
      <c r="N49" s="188"/>
      <c r="O49" s="188"/>
      <c r="P49" s="188"/>
      <c r="Q49" s="188"/>
      <c r="R49" s="188"/>
      <c r="S49" s="188"/>
      <c r="T49" s="188"/>
      <c r="U49" s="188"/>
      <c r="V49" s="188"/>
      <c r="W49" s="188"/>
      <c r="X49" s="189"/>
      <c r="Y49" s="10"/>
      <c r="Z49" s="10"/>
      <c r="AA49" s="10"/>
    </row>
    <row r="50" spans="2:27" ht="18" customHeight="1">
      <c r="B50" s="84" t="s">
        <v>79</v>
      </c>
      <c r="C50" s="84"/>
      <c r="D50" s="84"/>
      <c r="E50" s="84"/>
      <c r="F50" s="84"/>
      <c r="G50" s="84"/>
      <c r="H50" s="84"/>
      <c r="I50" s="84"/>
      <c r="J50" s="84"/>
      <c r="K50" s="84"/>
      <c r="L50" s="84"/>
      <c r="M50" s="84"/>
      <c r="N50" s="84"/>
      <c r="O50" s="84"/>
      <c r="P50" s="84"/>
      <c r="Q50" s="84"/>
      <c r="R50" s="84"/>
      <c r="S50" s="84"/>
      <c r="T50" s="84"/>
      <c r="U50" s="84"/>
      <c r="V50" s="84"/>
      <c r="W50" s="84"/>
      <c r="X50" s="84"/>
      <c r="Y50" s="14"/>
      <c r="Z50" s="15"/>
      <c r="AA50" s="12"/>
    </row>
    <row r="51" spans="2:27" ht="51.75" customHeight="1">
      <c r="B51" s="190" t="s">
        <v>382</v>
      </c>
      <c r="C51" s="191"/>
      <c r="D51" s="191"/>
      <c r="E51" s="191"/>
      <c r="F51" s="191"/>
      <c r="G51" s="191"/>
      <c r="H51" s="191"/>
      <c r="I51" s="191"/>
      <c r="J51" s="191"/>
      <c r="K51" s="191"/>
      <c r="L51" s="191"/>
      <c r="M51" s="191"/>
      <c r="N51" s="191"/>
      <c r="O51" s="191"/>
      <c r="P51" s="191"/>
      <c r="Q51" s="191"/>
      <c r="R51" s="191"/>
      <c r="S51" s="191"/>
      <c r="T51" s="191"/>
      <c r="U51" s="191"/>
      <c r="V51" s="191"/>
      <c r="W51" s="191"/>
      <c r="X51" s="192"/>
      <c r="Y51" s="14"/>
      <c r="Z51" s="15"/>
      <c r="AA51" s="12"/>
    </row>
    <row r="52" spans="2:27" ht="20.45" customHeight="1">
      <c r="B52" s="84" t="s">
        <v>383</v>
      </c>
      <c r="C52" s="84"/>
      <c r="D52" s="84"/>
      <c r="E52" s="84"/>
      <c r="F52" s="84"/>
      <c r="G52" s="84"/>
      <c r="H52" s="84"/>
      <c r="I52" s="84"/>
      <c r="J52" s="84"/>
      <c r="K52" s="84"/>
      <c r="L52" s="84"/>
      <c r="M52" s="84"/>
      <c r="N52" s="84"/>
      <c r="O52" s="84"/>
      <c r="P52" s="84"/>
      <c r="Q52" s="84"/>
      <c r="R52" s="84"/>
      <c r="S52" s="84"/>
      <c r="T52" s="84"/>
      <c r="U52" s="84"/>
      <c r="V52" s="84"/>
      <c r="W52" s="84"/>
      <c r="X52" s="84"/>
      <c r="Y52" s="14"/>
      <c r="Z52" s="15"/>
      <c r="AA52" s="12"/>
    </row>
    <row r="53" spans="2:27" ht="32.25" customHeight="1">
      <c r="B53" s="193" t="s">
        <v>384</v>
      </c>
      <c r="C53" s="194"/>
      <c r="D53" s="194"/>
      <c r="E53" s="194"/>
      <c r="F53" s="194"/>
      <c r="G53" s="194"/>
      <c r="H53" s="194"/>
      <c r="I53" s="194"/>
      <c r="J53" s="194"/>
      <c r="K53" s="194"/>
      <c r="L53" s="194"/>
      <c r="M53" s="194"/>
      <c r="N53" s="194"/>
      <c r="O53" s="194"/>
      <c r="P53" s="194"/>
      <c r="Q53" s="194"/>
      <c r="R53" s="194"/>
      <c r="S53" s="194"/>
      <c r="T53" s="194"/>
      <c r="U53" s="194"/>
      <c r="V53" s="194"/>
      <c r="W53" s="194"/>
      <c r="X53" s="195"/>
      <c r="Y53" s="14"/>
      <c r="Z53" s="15"/>
      <c r="AA53" s="12"/>
    </row>
    <row r="54" spans="2:27" ht="16.149999999999999" customHeight="1">
      <c r="B54" s="84" t="s">
        <v>81</v>
      </c>
      <c r="C54" s="84"/>
      <c r="D54" s="84"/>
      <c r="E54" s="84"/>
      <c r="F54" s="84"/>
      <c r="G54" s="84"/>
      <c r="H54" s="84"/>
      <c r="I54" s="84"/>
      <c r="J54" s="84"/>
      <c r="K54" s="84"/>
      <c r="L54" s="84"/>
      <c r="M54" s="84"/>
      <c r="N54" s="84"/>
      <c r="O54" s="84"/>
      <c r="P54" s="84"/>
      <c r="Q54" s="84"/>
      <c r="R54" s="84"/>
      <c r="S54" s="84"/>
      <c r="T54" s="84"/>
      <c r="U54" s="84"/>
      <c r="V54" s="84"/>
      <c r="W54" s="84"/>
      <c r="X54" s="84"/>
      <c r="Y54" s="14"/>
      <c r="Z54" s="15"/>
      <c r="AA54" s="12"/>
    </row>
    <row r="55" spans="2:27" ht="15.6" customHeight="1">
      <c r="B55" s="20" t="s">
        <v>3</v>
      </c>
      <c r="C55" s="114" t="s">
        <v>82</v>
      </c>
      <c r="D55" s="115"/>
      <c r="E55" s="113" t="s">
        <v>83</v>
      </c>
      <c r="F55" s="114"/>
      <c r="G55" s="114"/>
      <c r="H55" s="114"/>
      <c r="I55" s="114"/>
      <c r="J55" s="114"/>
      <c r="K55" s="115"/>
      <c r="L55" s="113" t="s">
        <v>84</v>
      </c>
      <c r="M55" s="114"/>
      <c r="N55" s="114"/>
      <c r="O55" s="114"/>
      <c r="P55" s="114"/>
      <c r="Q55" s="114"/>
      <c r="R55" s="114"/>
      <c r="S55" s="115"/>
      <c r="T55" s="113" t="s">
        <v>85</v>
      </c>
      <c r="U55" s="114"/>
      <c r="V55" s="114"/>
      <c r="W55" s="114"/>
      <c r="X55" s="115"/>
      <c r="Y55" s="14"/>
      <c r="Z55" s="15"/>
      <c r="AA55" s="12"/>
    </row>
    <row r="56" spans="2:27" ht="15" customHeight="1">
      <c r="B56" s="26" t="s">
        <v>25</v>
      </c>
      <c r="C56" s="185" t="s">
        <v>385</v>
      </c>
      <c r="D56" s="185"/>
      <c r="E56" s="186" t="s">
        <v>386</v>
      </c>
      <c r="F56" s="186"/>
      <c r="G56" s="186"/>
      <c r="H56" s="186"/>
      <c r="I56" s="186"/>
      <c r="J56" s="186"/>
      <c r="K56" s="186"/>
      <c r="L56" s="186" t="s">
        <v>387</v>
      </c>
      <c r="M56" s="186"/>
      <c r="N56" s="186"/>
      <c r="O56" s="186"/>
      <c r="P56" s="186"/>
      <c r="Q56" s="186"/>
      <c r="R56" s="186"/>
      <c r="S56" s="186"/>
      <c r="T56" s="185" t="s">
        <v>388</v>
      </c>
      <c r="U56" s="185"/>
      <c r="V56" s="185"/>
      <c r="W56" s="185"/>
      <c r="X56" s="185"/>
      <c r="Y56" s="14"/>
      <c r="Z56" s="15"/>
      <c r="AA56" s="12"/>
    </row>
    <row r="57" spans="2:27" ht="15" customHeight="1">
      <c r="B57" s="19"/>
      <c r="C57" s="62"/>
      <c r="D57" s="62"/>
      <c r="E57" s="62"/>
      <c r="F57" s="62"/>
      <c r="G57" s="62"/>
      <c r="H57" s="62"/>
      <c r="I57" s="62"/>
      <c r="J57" s="62"/>
      <c r="K57" s="62"/>
      <c r="L57" s="62"/>
      <c r="M57" s="62"/>
      <c r="N57" s="62"/>
      <c r="O57" s="62"/>
      <c r="P57" s="62"/>
      <c r="Q57" s="62"/>
      <c r="R57" s="62"/>
      <c r="S57" s="62"/>
      <c r="T57" s="62"/>
      <c r="U57" s="62"/>
      <c r="V57" s="62"/>
      <c r="W57" s="62"/>
      <c r="X57" s="62"/>
      <c r="Y57" s="14"/>
      <c r="Z57" s="15"/>
      <c r="AA57" s="12"/>
    </row>
    <row r="58" spans="2:27" ht="15" customHeight="1">
      <c r="B58" s="19"/>
      <c r="C58" s="62"/>
      <c r="D58" s="62"/>
      <c r="E58" s="62"/>
      <c r="F58" s="62"/>
      <c r="G58" s="62"/>
      <c r="H58" s="62"/>
      <c r="I58" s="62"/>
      <c r="J58" s="62"/>
      <c r="K58" s="62"/>
      <c r="L58" s="62"/>
      <c r="M58" s="62"/>
      <c r="N58" s="62"/>
      <c r="O58" s="62"/>
      <c r="P58" s="62"/>
      <c r="Q58" s="62"/>
      <c r="R58" s="62"/>
      <c r="S58" s="62"/>
      <c r="T58" s="62"/>
      <c r="U58" s="62"/>
      <c r="V58" s="62"/>
      <c r="W58" s="62"/>
      <c r="X58" s="62"/>
      <c r="Y58" s="14"/>
      <c r="Z58" s="15"/>
      <c r="AA58" s="12"/>
    </row>
    <row r="59" spans="2:27" ht="15" customHeight="1">
      <c r="B59" s="19"/>
      <c r="C59" s="62"/>
      <c r="D59" s="62"/>
      <c r="E59" s="62"/>
      <c r="F59" s="62"/>
      <c r="G59" s="62"/>
      <c r="H59" s="62"/>
      <c r="I59" s="62"/>
      <c r="J59" s="62"/>
      <c r="K59" s="62"/>
      <c r="L59" s="62"/>
      <c r="M59" s="62"/>
      <c r="N59" s="62"/>
      <c r="O59" s="62"/>
      <c r="P59" s="62"/>
      <c r="Q59" s="62"/>
      <c r="R59" s="62"/>
      <c r="S59" s="62"/>
      <c r="T59" s="62"/>
      <c r="U59" s="62"/>
      <c r="V59" s="62"/>
      <c r="W59" s="62"/>
      <c r="X59" s="62"/>
      <c r="Y59" s="14"/>
      <c r="Z59" s="15"/>
      <c r="AA59" s="12"/>
    </row>
    <row r="60" spans="2:27" ht="15" customHeight="1">
      <c r="B60" s="19"/>
      <c r="C60" s="62"/>
      <c r="D60" s="62"/>
      <c r="E60" s="62"/>
      <c r="F60" s="62"/>
      <c r="G60" s="62"/>
      <c r="H60" s="62"/>
      <c r="I60" s="62"/>
      <c r="J60" s="62"/>
      <c r="K60" s="62"/>
      <c r="L60" s="62"/>
      <c r="M60" s="62"/>
      <c r="N60" s="62"/>
      <c r="O60" s="62"/>
      <c r="P60" s="62"/>
      <c r="Q60" s="62"/>
      <c r="R60" s="62"/>
      <c r="S60" s="62"/>
      <c r="T60" s="62"/>
      <c r="U60" s="62"/>
      <c r="V60" s="62"/>
      <c r="W60" s="62"/>
      <c r="X60" s="62"/>
      <c r="Y60" s="14"/>
      <c r="Z60" s="15"/>
      <c r="AA60" s="12"/>
    </row>
    <row r="61" spans="2:27" ht="15.6" customHeight="1">
      <c r="B61" s="50" t="s">
        <v>88</v>
      </c>
      <c r="C61" s="51"/>
      <c r="D61" s="51"/>
      <c r="E61" s="51"/>
      <c r="F61" s="51"/>
      <c r="G61" s="51"/>
      <c r="H61" s="51"/>
      <c r="I61" s="51"/>
      <c r="J61" s="51"/>
      <c r="K61" s="51"/>
      <c r="L61" s="51"/>
      <c r="M61" s="51"/>
      <c r="N61" s="51"/>
      <c r="O61" s="51"/>
      <c r="P61" s="51"/>
      <c r="Q61" s="51"/>
      <c r="R61" s="51"/>
      <c r="S61" s="51"/>
      <c r="T61" s="51"/>
      <c r="U61" s="51"/>
      <c r="V61" s="51"/>
      <c r="W61" s="51"/>
      <c r="X61" s="52"/>
      <c r="Y61" s="14"/>
      <c r="Z61" s="15"/>
      <c r="AA61" s="12"/>
    </row>
    <row r="62" spans="2:27" ht="26.65" customHeight="1">
      <c r="B62" s="16" t="s">
        <v>389</v>
      </c>
      <c r="C62" s="182" t="s">
        <v>390</v>
      </c>
      <c r="D62" s="183"/>
      <c r="E62" s="183"/>
      <c r="F62" s="183"/>
      <c r="G62" s="183"/>
      <c r="H62" s="183"/>
      <c r="I62" s="183"/>
      <c r="J62" s="183"/>
      <c r="K62" s="183"/>
      <c r="L62" s="183"/>
      <c r="M62" s="184"/>
      <c r="N62" s="66" t="s">
        <v>91</v>
      </c>
      <c r="O62" s="67"/>
      <c r="P62" s="182" t="s">
        <v>391</v>
      </c>
      <c r="Q62" s="183"/>
      <c r="R62" s="183"/>
      <c r="S62" s="183"/>
      <c r="T62" s="183"/>
      <c r="U62" s="183"/>
      <c r="V62" s="183"/>
      <c r="W62" s="183"/>
      <c r="X62" s="184"/>
    </row>
    <row r="63" spans="2:27" ht="24.6" customHeight="1">
      <c r="B63" s="16" t="s">
        <v>392</v>
      </c>
      <c r="C63" s="182" t="s">
        <v>393</v>
      </c>
      <c r="D63" s="183"/>
      <c r="E63" s="183"/>
      <c r="F63" s="183"/>
      <c r="G63" s="183"/>
      <c r="H63" s="183"/>
      <c r="I63" s="183"/>
      <c r="J63" s="183"/>
      <c r="K63" s="183"/>
      <c r="L63" s="183"/>
      <c r="M63" s="184"/>
      <c r="N63" s="66" t="s">
        <v>91</v>
      </c>
      <c r="O63" s="67"/>
      <c r="P63" s="182" t="s">
        <v>394</v>
      </c>
      <c r="Q63" s="183"/>
      <c r="R63" s="183"/>
      <c r="S63" s="183"/>
      <c r="T63" s="183"/>
      <c r="U63" s="183"/>
      <c r="V63" s="183"/>
      <c r="W63" s="183"/>
      <c r="X63" s="184"/>
    </row>
    <row r="64" spans="2:27" ht="27.6" customHeight="1">
      <c r="B64" s="16" t="s">
        <v>98</v>
      </c>
      <c r="C64" s="182" t="s">
        <v>395</v>
      </c>
      <c r="D64" s="183"/>
      <c r="E64" s="183"/>
      <c r="F64" s="183"/>
      <c r="G64" s="183"/>
      <c r="H64" s="183"/>
      <c r="I64" s="183"/>
      <c r="J64" s="183"/>
      <c r="K64" s="183"/>
      <c r="L64" s="183"/>
      <c r="M64" s="184"/>
      <c r="N64" s="66" t="s">
        <v>91</v>
      </c>
      <c r="O64" s="67"/>
      <c r="P64" s="182" t="s">
        <v>396</v>
      </c>
      <c r="Q64" s="183"/>
      <c r="R64" s="183"/>
      <c r="S64" s="183"/>
      <c r="T64" s="183"/>
      <c r="U64" s="183"/>
      <c r="V64" s="183"/>
      <c r="W64" s="183"/>
      <c r="X64" s="184"/>
    </row>
    <row r="65" spans="2:24" ht="13.5" customHeight="1">
      <c r="B65" s="50" t="s">
        <v>101</v>
      </c>
      <c r="C65" s="51"/>
      <c r="D65" s="51"/>
      <c r="E65" s="51"/>
      <c r="F65" s="51"/>
      <c r="G65" s="51"/>
      <c r="H65" s="51"/>
      <c r="I65" s="51"/>
      <c r="J65" s="51"/>
      <c r="K65" s="51"/>
      <c r="L65" s="51"/>
      <c r="M65" s="51"/>
      <c r="N65" s="51"/>
      <c r="O65" s="51"/>
      <c r="P65" s="51"/>
      <c r="Q65" s="51"/>
      <c r="R65" s="51"/>
      <c r="S65" s="51"/>
      <c r="T65" s="51"/>
      <c r="U65" s="51"/>
      <c r="V65" s="51"/>
      <c r="W65" s="51"/>
      <c r="X65" s="52"/>
    </row>
    <row r="66" spans="2:24" ht="24" customHeight="1">
      <c r="B66" s="30" t="s">
        <v>397</v>
      </c>
      <c r="C66" s="182" t="s">
        <v>398</v>
      </c>
      <c r="D66" s="183"/>
      <c r="E66" s="183"/>
      <c r="F66" s="183"/>
      <c r="G66" s="183"/>
      <c r="H66" s="183"/>
      <c r="I66" s="183"/>
      <c r="J66" s="183"/>
      <c r="K66" s="183"/>
      <c r="L66" s="183"/>
      <c r="M66" s="184"/>
      <c r="N66" s="81" t="s">
        <v>91</v>
      </c>
      <c r="O66" s="82"/>
      <c r="P66" s="182" t="s">
        <v>399</v>
      </c>
      <c r="Q66" s="183"/>
      <c r="R66" s="183"/>
      <c r="S66" s="183"/>
      <c r="T66" s="183"/>
      <c r="U66" s="183"/>
      <c r="V66" s="183"/>
      <c r="W66" s="183"/>
      <c r="X66" s="184"/>
    </row>
    <row r="67" spans="2:24" ht="13.5" customHeight="1">
      <c r="B67" s="85" t="s">
        <v>105</v>
      </c>
      <c r="C67" s="85"/>
      <c r="D67" s="85"/>
      <c r="E67" s="85"/>
      <c r="F67" s="85"/>
      <c r="G67" s="85"/>
      <c r="H67" s="85"/>
      <c r="I67" s="85"/>
      <c r="J67" s="85"/>
      <c r="K67" s="85"/>
      <c r="L67" s="85"/>
      <c r="M67" s="85"/>
      <c r="N67" s="85"/>
      <c r="O67" s="85"/>
      <c r="P67" s="85"/>
      <c r="Q67" s="85"/>
      <c r="R67" s="85"/>
      <c r="S67" s="85"/>
      <c r="T67" s="85"/>
      <c r="U67" s="85"/>
      <c r="V67" s="85"/>
      <c r="W67" s="85"/>
      <c r="X67" s="85"/>
    </row>
  </sheetData>
  <sheetProtection selectLockedCells="1" selectUnlockedCells="1"/>
  <mergeCells count="194">
    <mergeCell ref="V4:X4"/>
    <mergeCell ref="B5:X5"/>
    <mergeCell ref="B6:X6"/>
    <mergeCell ref="B7:H7"/>
    <mergeCell ref="I7:T7"/>
    <mergeCell ref="U7:X7"/>
    <mergeCell ref="B1:C4"/>
    <mergeCell ref="D1:R2"/>
    <mergeCell ref="S1:U1"/>
    <mergeCell ref="V1:X1"/>
    <mergeCell ref="S2:U2"/>
    <mergeCell ref="V2:X2"/>
    <mergeCell ref="D3:R4"/>
    <mergeCell ref="S3:U3"/>
    <mergeCell ref="V3:X3"/>
    <mergeCell ref="S4:U4"/>
    <mergeCell ref="B8:H8"/>
    <mergeCell ref="I8:T8"/>
    <mergeCell ref="U8:X8"/>
    <mergeCell ref="B9:X9"/>
    <mergeCell ref="B10:F10"/>
    <mergeCell ref="G10:O10"/>
    <mergeCell ref="V10:X10"/>
    <mergeCell ref="B12:C12"/>
    <mergeCell ref="D12:H12"/>
    <mergeCell ref="I12:N12"/>
    <mergeCell ref="O12:P12"/>
    <mergeCell ref="Q12:S12"/>
    <mergeCell ref="T12:X12"/>
    <mergeCell ref="B11:F11"/>
    <mergeCell ref="G11:O11"/>
    <mergeCell ref="V11:X11"/>
    <mergeCell ref="P10:R10"/>
    <mergeCell ref="S10:U10"/>
    <mergeCell ref="S11:U11"/>
    <mergeCell ref="P11:R11"/>
    <mergeCell ref="B13:C13"/>
    <mergeCell ref="B14:F15"/>
    <mergeCell ref="G14:J15"/>
    <mergeCell ref="K14:N15"/>
    <mergeCell ref="O14:X14"/>
    <mergeCell ref="O15:R15"/>
    <mergeCell ref="S15:U15"/>
    <mergeCell ref="D13:H13"/>
    <mergeCell ref="I13:N13"/>
    <mergeCell ref="O13:P13"/>
    <mergeCell ref="Q13:S13"/>
    <mergeCell ref="T13:X13"/>
    <mergeCell ref="B18:X18"/>
    <mergeCell ref="U19:X19"/>
    <mergeCell ref="B19:D19"/>
    <mergeCell ref="E19:H19"/>
    <mergeCell ref="I19:L19"/>
    <mergeCell ref="M19:P19"/>
    <mergeCell ref="V15:X15"/>
    <mergeCell ref="B16:F17"/>
    <mergeCell ref="G16:J17"/>
    <mergeCell ref="K16:N17"/>
    <mergeCell ref="S16:U17"/>
    <mergeCell ref="V16:X17"/>
    <mergeCell ref="O16:R16"/>
    <mergeCell ref="O17:R17"/>
    <mergeCell ref="B23:E23"/>
    <mergeCell ref="F23:J23"/>
    <mergeCell ref="K23:O23"/>
    <mergeCell ref="P23:X23"/>
    <mergeCell ref="B24:M24"/>
    <mergeCell ref="N24:X24"/>
    <mergeCell ref="U20:X20"/>
    <mergeCell ref="B21:O21"/>
    <mergeCell ref="P21:X22"/>
    <mergeCell ref="B22:E22"/>
    <mergeCell ref="F22:J22"/>
    <mergeCell ref="K22:O22"/>
    <mergeCell ref="B25:M25"/>
    <mergeCell ref="N25:X25"/>
    <mergeCell ref="B26:X26"/>
    <mergeCell ref="B27:C27"/>
    <mergeCell ref="E27:F27"/>
    <mergeCell ref="G27:H27"/>
    <mergeCell ref="I27:J27"/>
    <mergeCell ref="K27:L27"/>
    <mergeCell ref="N27:O27"/>
    <mergeCell ref="P27:Q27"/>
    <mergeCell ref="B30:X30"/>
    <mergeCell ref="H32:I33"/>
    <mergeCell ref="J32:M32"/>
    <mergeCell ref="N32:O33"/>
    <mergeCell ref="P32:R33"/>
    <mergeCell ref="S32:X32"/>
    <mergeCell ref="J33:K33"/>
    <mergeCell ref="B29:C29"/>
    <mergeCell ref="R27:S27"/>
    <mergeCell ref="T27:U27"/>
    <mergeCell ref="V27:W27"/>
    <mergeCell ref="B28:C28"/>
    <mergeCell ref="J36:K36"/>
    <mergeCell ref="N36:O36"/>
    <mergeCell ref="P36:R36"/>
    <mergeCell ref="H37:I37"/>
    <mergeCell ref="J37:K37"/>
    <mergeCell ref="N37:O37"/>
    <mergeCell ref="P37:R37"/>
    <mergeCell ref="S33:X44"/>
    <mergeCell ref="H34:I34"/>
    <mergeCell ref="J34:K34"/>
    <mergeCell ref="N34:O34"/>
    <mergeCell ref="P34:R34"/>
    <mergeCell ref="H35:I35"/>
    <mergeCell ref="J35:K35"/>
    <mergeCell ref="N35:O35"/>
    <mergeCell ref="P35:R35"/>
    <mergeCell ref="H36:I36"/>
    <mergeCell ref="H40:I40"/>
    <mergeCell ref="J40:K40"/>
    <mergeCell ref="N40:O40"/>
    <mergeCell ref="P40:R40"/>
    <mergeCell ref="H41:I41"/>
    <mergeCell ref="J41:K41"/>
    <mergeCell ref="N41:O41"/>
    <mergeCell ref="P41:R41"/>
    <mergeCell ref="H38:I38"/>
    <mergeCell ref="J38:K38"/>
    <mergeCell ref="N38:O38"/>
    <mergeCell ref="P38:R38"/>
    <mergeCell ref="H39:I39"/>
    <mergeCell ref="J39:K39"/>
    <mergeCell ref="N39:O39"/>
    <mergeCell ref="P39:R39"/>
    <mergeCell ref="H44:I44"/>
    <mergeCell ref="J44:K44"/>
    <mergeCell ref="N44:O44"/>
    <mergeCell ref="P44:R44"/>
    <mergeCell ref="B48:X48"/>
    <mergeCell ref="B46:X46"/>
    <mergeCell ref="H42:I42"/>
    <mergeCell ref="J42:K42"/>
    <mergeCell ref="N42:O42"/>
    <mergeCell ref="P42:R42"/>
    <mergeCell ref="H43:I43"/>
    <mergeCell ref="J43:K43"/>
    <mergeCell ref="N43:O43"/>
    <mergeCell ref="P43:R43"/>
    <mergeCell ref="C55:D55"/>
    <mergeCell ref="E55:K55"/>
    <mergeCell ref="L55:S55"/>
    <mergeCell ref="T55:X55"/>
    <mergeCell ref="C56:D56"/>
    <mergeCell ref="E56:K56"/>
    <mergeCell ref="L56:S56"/>
    <mergeCell ref="T56:X56"/>
    <mergeCell ref="B49:X49"/>
    <mergeCell ref="B50:X50"/>
    <mergeCell ref="B51:X51"/>
    <mergeCell ref="B52:X52"/>
    <mergeCell ref="B53:X53"/>
    <mergeCell ref="B54:X54"/>
    <mergeCell ref="T59:X59"/>
    <mergeCell ref="C60:D60"/>
    <mergeCell ref="E60:K60"/>
    <mergeCell ref="L60:S60"/>
    <mergeCell ref="T60:X60"/>
    <mergeCell ref="C57:D57"/>
    <mergeCell ref="E57:K57"/>
    <mergeCell ref="L57:S57"/>
    <mergeCell ref="T57:X57"/>
    <mergeCell ref="C58:D58"/>
    <mergeCell ref="E58:K58"/>
    <mergeCell ref="L58:S58"/>
    <mergeCell ref="T58:X58"/>
    <mergeCell ref="B67:X67"/>
    <mergeCell ref="Q19:T19"/>
    <mergeCell ref="B20:D20"/>
    <mergeCell ref="E20:H20"/>
    <mergeCell ref="I20:L20"/>
    <mergeCell ref="M20:P20"/>
    <mergeCell ref="Q20:T20"/>
    <mergeCell ref="C64:M64"/>
    <mergeCell ref="N64:O64"/>
    <mergeCell ref="P64:X64"/>
    <mergeCell ref="B65:X65"/>
    <mergeCell ref="C66:M66"/>
    <mergeCell ref="N66:O66"/>
    <mergeCell ref="P66:X66"/>
    <mergeCell ref="B61:X61"/>
    <mergeCell ref="C62:M62"/>
    <mergeCell ref="N62:O62"/>
    <mergeCell ref="P62:X62"/>
    <mergeCell ref="C63:M63"/>
    <mergeCell ref="N63:O63"/>
    <mergeCell ref="P63:X63"/>
    <mergeCell ref="C59:D59"/>
    <mergeCell ref="E59:K59"/>
    <mergeCell ref="L59:S59"/>
  </mergeCells>
  <pageMargins left="0.23622047244094491" right="0.23622047244094491" top="0.11811023622047245" bottom="0" header="0.51181102362204722" footer="0.51181102362204722"/>
  <pageSetup paperSize="256" scale="41"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0000000}">
          <x14:formula1>
            <xm:f>lista!$A$2:$A$9</xm:f>
          </x14:formula1>
          <xm:sqref>G11:O11</xm:sqref>
        </x14:dataValidation>
        <x14:dataValidation type="list" allowBlank="1" showInputMessage="1" showErrorMessage="1" xr:uid="{00000000-0002-0000-0100-000001000000}">
          <x14:formula1>
            <xm:f>lista!$N$2:$N$5</xm:f>
          </x14:formula1>
          <xm:sqref>B8:H8</xm:sqref>
        </x14:dataValidation>
        <x14:dataValidation type="list" allowBlank="1" showInputMessage="1" showErrorMessage="1" xr:uid="{00000000-0002-0000-0100-000002000000}">
          <x14:formula1>
            <xm:f>lista!$M$2:$M$21</xm:f>
          </x14:formula1>
          <xm:sqref>U8:X8</xm:sqref>
        </x14:dataValidation>
        <x14:dataValidation type="list" allowBlank="1" showInputMessage="1" showErrorMessage="1" xr:uid="{00000000-0002-0000-0100-000003000000}">
          <x14:formula1>
            <xm:f>lista!$L$2:$L$21</xm:f>
          </x14:formula1>
          <xm:sqref>I8:T8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570936-1B02-4FF3-86AE-AA987900B747}">
  <sheetPr>
    <pageSetUpPr fitToPage="1"/>
  </sheetPr>
  <dimension ref="A1:AA65"/>
  <sheetViews>
    <sheetView showGridLines="0" view="pageBreakPreview" zoomScale="80" zoomScaleNormal="100" zoomScaleSheetLayoutView="80" workbookViewId="0">
      <selection activeCell="A11" sqref="A11:E11"/>
    </sheetView>
  </sheetViews>
  <sheetFormatPr defaultColWidth="4.625" defaultRowHeight="13.5" customHeight="1"/>
  <cols>
    <col min="1" max="1" width="13.875" style="1" customWidth="1"/>
    <col min="2" max="2" width="10.625" style="1" customWidth="1"/>
    <col min="3" max="3" width="14.75" style="18" customWidth="1"/>
    <col min="4" max="4" width="8.625" style="18" customWidth="1"/>
    <col min="5" max="5" width="8.625" style="1" customWidth="1"/>
    <col min="6" max="11" width="8.75" style="1" customWidth="1"/>
    <col min="12" max="12" width="16.125" style="1" customWidth="1"/>
    <col min="13" max="13" width="6.75" style="1" customWidth="1"/>
    <col min="14" max="14" width="7.75" style="1" customWidth="1"/>
    <col min="15" max="16" width="8.25" style="1" customWidth="1"/>
    <col min="17" max="17" width="13.375" style="1" customWidth="1"/>
    <col min="18" max="18" width="8.125" style="1" customWidth="1"/>
    <col min="19" max="19" width="9.5" style="1" customWidth="1"/>
    <col min="20" max="20" width="6.75" style="1" customWidth="1"/>
    <col min="21" max="21" width="8.25" style="1" customWidth="1"/>
    <col min="22" max="22" width="14.375" style="1" customWidth="1"/>
    <col min="23" max="23" width="11.375" style="1" customWidth="1"/>
    <col min="24" max="24" width="10.625" style="1" customWidth="1"/>
    <col min="25" max="25" width="26.75" style="1" customWidth="1"/>
    <col min="26" max="26" width="14.75" style="2" customWidth="1"/>
    <col min="27" max="27" width="4.625" style="2"/>
    <col min="28" max="16384" width="4.625" style="1"/>
  </cols>
  <sheetData>
    <row r="1" spans="1:25" ht="21.75" customHeight="1">
      <c r="A1" s="142"/>
      <c r="B1" s="142"/>
      <c r="C1" s="146" t="s">
        <v>0</v>
      </c>
      <c r="D1" s="146"/>
      <c r="E1" s="146"/>
      <c r="F1" s="146"/>
      <c r="G1" s="146"/>
      <c r="H1" s="146"/>
      <c r="I1" s="146"/>
      <c r="J1" s="146"/>
      <c r="K1" s="146"/>
      <c r="L1" s="146"/>
      <c r="M1" s="146"/>
      <c r="N1" s="146"/>
      <c r="O1" s="146"/>
      <c r="P1" s="146"/>
      <c r="Q1" s="146" t="s">
        <v>1</v>
      </c>
      <c r="R1" s="146"/>
      <c r="S1" s="146"/>
      <c r="T1" s="146" t="s">
        <v>2</v>
      </c>
      <c r="U1" s="146"/>
      <c r="V1" s="146"/>
    </row>
    <row r="2" spans="1:25" ht="21.75" customHeight="1">
      <c r="A2" s="142"/>
      <c r="B2" s="142"/>
      <c r="C2" s="146"/>
      <c r="D2" s="146"/>
      <c r="E2" s="146"/>
      <c r="F2" s="146"/>
      <c r="G2" s="146"/>
      <c r="H2" s="146"/>
      <c r="I2" s="146"/>
      <c r="J2" s="146"/>
      <c r="K2" s="146"/>
      <c r="L2" s="146"/>
      <c r="M2" s="146"/>
      <c r="N2" s="146"/>
      <c r="O2" s="146"/>
      <c r="P2" s="146"/>
      <c r="Q2" s="146" t="s">
        <v>3</v>
      </c>
      <c r="R2" s="146"/>
      <c r="S2" s="146"/>
      <c r="T2" s="147" t="s">
        <v>4</v>
      </c>
      <c r="U2" s="147"/>
      <c r="V2" s="147"/>
    </row>
    <row r="3" spans="1:25" ht="21.75" customHeight="1">
      <c r="A3" s="142"/>
      <c r="B3" s="142"/>
      <c r="C3" s="146" t="s">
        <v>5</v>
      </c>
      <c r="D3" s="146"/>
      <c r="E3" s="146"/>
      <c r="F3" s="146"/>
      <c r="G3" s="146"/>
      <c r="H3" s="146"/>
      <c r="I3" s="146"/>
      <c r="J3" s="146"/>
      <c r="K3" s="146"/>
      <c r="L3" s="146"/>
      <c r="M3" s="146"/>
      <c r="N3" s="146"/>
      <c r="O3" s="146"/>
      <c r="P3" s="146"/>
      <c r="Q3" s="146" t="s">
        <v>6</v>
      </c>
      <c r="R3" s="146"/>
      <c r="S3" s="146"/>
      <c r="T3" s="146" t="s">
        <v>7</v>
      </c>
      <c r="U3" s="146"/>
      <c r="V3" s="146"/>
    </row>
    <row r="4" spans="1:25" ht="21.75" customHeight="1">
      <c r="A4" s="142"/>
      <c r="B4" s="142"/>
      <c r="C4" s="146"/>
      <c r="D4" s="146"/>
      <c r="E4" s="146"/>
      <c r="F4" s="146"/>
      <c r="G4" s="146"/>
      <c r="H4" s="146"/>
      <c r="I4" s="146"/>
      <c r="J4" s="146"/>
      <c r="K4" s="146"/>
      <c r="L4" s="146"/>
      <c r="M4" s="146"/>
      <c r="N4" s="146"/>
      <c r="O4" s="146"/>
      <c r="P4" s="146"/>
      <c r="Q4" s="146" t="s">
        <v>8</v>
      </c>
      <c r="R4" s="146"/>
      <c r="S4" s="146"/>
      <c r="T4" s="148">
        <v>45721</v>
      </c>
      <c r="U4" s="146"/>
      <c r="V4" s="146"/>
    </row>
    <row r="5" spans="1:25" ht="15.75" customHeight="1">
      <c r="A5" s="68"/>
      <c r="B5" s="69"/>
      <c r="C5" s="69"/>
      <c r="D5" s="69"/>
      <c r="E5" s="69"/>
      <c r="F5" s="69"/>
      <c r="G5" s="69"/>
      <c r="H5" s="69"/>
      <c r="I5" s="69"/>
      <c r="J5" s="69"/>
      <c r="K5" s="69"/>
      <c r="L5" s="69"/>
      <c r="M5" s="69"/>
      <c r="N5" s="69"/>
      <c r="O5" s="69"/>
      <c r="P5" s="69"/>
      <c r="Q5" s="69"/>
      <c r="R5" s="69"/>
      <c r="S5" s="69"/>
      <c r="T5" s="69"/>
      <c r="U5" s="69"/>
      <c r="V5" s="70"/>
    </row>
    <row r="6" spans="1:25" ht="18.600000000000001" customHeight="1">
      <c r="A6" s="124" t="s">
        <v>9</v>
      </c>
      <c r="B6" s="125"/>
      <c r="C6" s="125"/>
      <c r="D6" s="125"/>
      <c r="E6" s="125"/>
      <c r="F6" s="125"/>
      <c r="G6" s="125"/>
      <c r="H6" s="125"/>
      <c r="I6" s="125"/>
      <c r="J6" s="125"/>
      <c r="K6" s="125"/>
      <c r="L6" s="125"/>
      <c r="M6" s="125"/>
      <c r="N6" s="125"/>
      <c r="O6" s="125"/>
      <c r="P6" s="125"/>
      <c r="Q6" s="125"/>
      <c r="R6" s="125"/>
      <c r="S6" s="125"/>
      <c r="T6" s="125"/>
      <c r="U6" s="125"/>
      <c r="V6" s="126"/>
    </row>
    <row r="7" spans="1:25" ht="16.899999999999999" customHeight="1">
      <c r="A7" s="68" t="s">
        <v>10</v>
      </c>
      <c r="B7" s="69"/>
      <c r="C7" s="69"/>
      <c r="D7" s="69"/>
      <c r="E7" s="69"/>
      <c r="F7" s="69"/>
      <c r="G7" s="70"/>
      <c r="H7" s="68" t="s">
        <v>11</v>
      </c>
      <c r="I7" s="69"/>
      <c r="J7" s="69"/>
      <c r="K7" s="69"/>
      <c r="L7" s="69"/>
      <c r="M7" s="69"/>
      <c r="N7" s="69"/>
      <c r="O7" s="69"/>
      <c r="P7" s="69"/>
      <c r="Q7" s="69"/>
      <c r="R7" s="70"/>
      <c r="S7" s="68" t="s">
        <v>12</v>
      </c>
      <c r="T7" s="69"/>
      <c r="U7" s="69"/>
      <c r="V7" s="70"/>
    </row>
    <row r="8" spans="1:25" ht="26.65" customHeight="1">
      <c r="A8" s="143" t="s">
        <v>13</v>
      </c>
      <c r="B8" s="144"/>
      <c r="C8" s="144"/>
      <c r="D8" s="144"/>
      <c r="E8" s="144"/>
      <c r="F8" s="144"/>
      <c r="G8" s="145"/>
      <c r="H8" s="143" t="s">
        <v>14</v>
      </c>
      <c r="I8" s="144"/>
      <c r="J8" s="144"/>
      <c r="K8" s="144"/>
      <c r="L8" s="144"/>
      <c r="M8" s="144"/>
      <c r="N8" s="144"/>
      <c r="O8" s="144"/>
      <c r="P8" s="144"/>
      <c r="Q8" s="144"/>
      <c r="R8" s="145"/>
      <c r="S8" s="143" t="s">
        <v>15</v>
      </c>
      <c r="T8" s="144"/>
      <c r="U8" s="144"/>
      <c r="V8" s="145"/>
    </row>
    <row r="9" spans="1:25" ht="19.149999999999999" customHeight="1">
      <c r="A9" s="124" t="s">
        <v>16</v>
      </c>
      <c r="B9" s="125"/>
      <c r="C9" s="125"/>
      <c r="D9" s="125"/>
      <c r="E9" s="125"/>
      <c r="F9" s="125"/>
      <c r="G9" s="125"/>
      <c r="H9" s="125"/>
      <c r="I9" s="125"/>
      <c r="J9" s="125"/>
      <c r="K9" s="125"/>
      <c r="L9" s="125"/>
      <c r="M9" s="125"/>
      <c r="N9" s="125"/>
      <c r="O9" s="125"/>
      <c r="P9" s="125"/>
      <c r="Q9" s="125"/>
      <c r="R9" s="125"/>
      <c r="S9" s="125"/>
      <c r="T9" s="125"/>
      <c r="U9" s="125"/>
      <c r="V9" s="126"/>
    </row>
    <row r="10" spans="1:25" ht="34.15" customHeight="1">
      <c r="A10" s="142" t="s">
        <v>17</v>
      </c>
      <c r="B10" s="142"/>
      <c r="C10" s="142"/>
      <c r="D10" s="142"/>
      <c r="E10" s="142"/>
      <c r="F10" s="68" t="s">
        <v>18</v>
      </c>
      <c r="G10" s="69"/>
      <c r="H10" s="69"/>
      <c r="I10" s="69"/>
      <c r="J10" s="69"/>
      <c r="K10" s="69"/>
      <c r="L10" s="69"/>
      <c r="M10" s="69"/>
      <c r="N10" s="70"/>
      <c r="O10" s="120" t="s">
        <v>19</v>
      </c>
      <c r="P10" s="121"/>
      <c r="Q10" s="122"/>
      <c r="R10" s="140" t="s">
        <v>20</v>
      </c>
      <c r="S10" s="140"/>
      <c r="T10" s="140"/>
      <c r="U10" s="142" t="s">
        <v>3</v>
      </c>
      <c r="V10" s="142"/>
    </row>
    <row r="11" spans="1:25" ht="34.9" customHeight="1">
      <c r="A11" s="53" t="s">
        <v>106</v>
      </c>
      <c r="B11" s="54"/>
      <c r="C11" s="54"/>
      <c r="D11" s="54"/>
      <c r="E11" s="55"/>
      <c r="F11" s="53" t="s">
        <v>22</v>
      </c>
      <c r="G11" s="54"/>
      <c r="H11" s="54"/>
      <c r="I11" s="54"/>
      <c r="J11" s="54"/>
      <c r="K11" s="54"/>
      <c r="L11" s="54"/>
      <c r="M11" s="54"/>
      <c r="N11" s="55"/>
      <c r="O11" s="143" t="s">
        <v>23</v>
      </c>
      <c r="P11" s="144"/>
      <c r="Q11" s="145"/>
      <c r="R11" s="141" t="s">
        <v>107</v>
      </c>
      <c r="S11" s="141"/>
      <c r="T11" s="141"/>
      <c r="U11" s="133" t="s">
        <v>25</v>
      </c>
      <c r="V11" s="133"/>
    </row>
    <row r="12" spans="1:25" ht="49.9" customHeight="1">
      <c r="A12" s="142" t="s">
        <v>26</v>
      </c>
      <c r="B12" s="142"/>
      <c r="C12" s="142" t="s">
        <v>27</v>
      </c>
      <c r="D12" s="142"/>
      <c r="E12" s="142"/>
      <c r="F12" s="142"/>
      <c r="G12" s="142"/>
      <c r="H12" s="149" t="s">
        <v>28</v>
      </c>
      <c r="I12" s="149"/>
      <c r="J12" s="149"/>
      <c r="K12" s="149"/>
      <c r="L12" s="149"/>
      <c r="M12" s="149"/>
      <c r="N12" s="123" t="s">
        <v>29</v>
      </c>
      <c r="O12" s="123"/>
      <c r="P12" s="140" t="s">
        <v>30</v>
      </c>
      <c r="Q12" s="140"/>
      <c r="R12" s="142" t="s">
        <v>31</v>
      </c>
      <c r="S12" s="142"/>
      <c r="T12" s="142"/>
      <c r="U12" s="142"/>
      <c r="V12" s="142"/>
    </row>
    <row r="13" spans="1:25" ht="54" customHeight="1">
      <c r="A13" s="117" t="s">
        <v>32</v>
      </c>
      <c r="B13" s="117"/>
      <c r="C13" s="141" t="s">
        <v>32</v>
      </c>
      <c r="D13" s="141"/>
      <c r="E13" s="141"/>
      <c r="F13" s="141"/>
      <c r="G13" s="141"/>
      <c r="H13" s="141" t="s">
        <v>32</v>
      </c>
      <c r="I13" s="141"/>
      <c r="J13" s="141"/>
      <c r="K13" s="141"/>
      <c r="L13" s="141"/>
      <c r="M13" s="141"/>
      <c r="N13" s="141" t="s">
        <v>32</v>
      </c>
      <c r="O13" s="141"/>
      <c r="P13" s="141" t="s">
        <v>32</v>
      </c>
      <c r="Q13" s="141"/>
      <c r="R13" s="143" t="s">
        <v>32</v>
      </c>
      <c r="S13" s="144"/>
      <c r="T13" s="144"/>
      <c r="U13" s="144"/>
      <c r="V13" s="145"/>
    </row>
    <row r="14" spans="1:25" ht="21" customHeight="1">
      <c r="A14" s="127" t="s">
        <v>33</v>
      </c>
      <c r="B14" s="128"/>
      <c r="C14" s="128"/>
      <c r="D14" s="128"/>
      <c r="E14" s="129"/>
      <c r="F14" s="86" t="s">
        <v>34</v>
      </c>
      <c r="G14" s="87"/>
      <c r="H14" s="87"/>
      <c r="I14" s="88"/>
      <c r="J14" s="127" t="s">
        <v>35</v>
      </c>
      <c r="K14" s="128"/>
      <c r="L14" s="128"/>
      <c r="M14" s="129"/>
      <c r="N14" s="68" t="s">
        <v>36</v>
      </c>
      <c r="O14" s="69"/>
      <c r="P14" s="69"/>
      <c r="Q14" s="69"/>
      <c r="R14" s="69"/>
      <c r="S14" s="69"/>
      <c r="T14" s="69"/>
      <c r="U14" s="69"/>
      <c r="V14" s="70"/>
      <c r="W14" s="3"/>
      <c r="X14" s="3"/>
      <c r="Y14" s="3"/>
    </row>
    <row r="15" spans="1:25" ht="35.25" customHeight="1">
      <c r="A15" s="130"/>
      <c r="B15" s="131"/>
      <c r="C15" s="131"/>
      <c r="D15" s="131"/>
      <c r="E15" s="132"/>
      <c r="F15" s="89"/>
      <c r="G15" s="90"/>
      <c r="H15" s="90"/>
      <c r="I15" s="91"/>
      <c r="J15" s="130"/>
      <c r="K15" s="131"/>
      <c r="L15" s="131"/>
      <c r="M15" s="132"/>
      <c r="N15" s="68" t="s">
        <v>37</v>
      </c>
      <c r="O15" s="69"/>
      <c r="P15" s="69"/>
      <c r="Q15" s="120" t="s">
        <v>38</v>
      </c>
      <c r="R15" s="121"/>
      <c r="S15" s="122"/>
      <c r="T15" s="120" t="s">
        <v>39</v>
      </c>
      <c r="U15" s="121"/>
      <c r="V15" s="122"/>
      <c r="W15" s="3"/>
      <c r="X15" s="3"/>
      <c r="Y15" s="3"/>
    </row>
    <row r="16" spans="1:25" ht="25.9" customHeight="1">
      <c r="A16" s="150" t="s">
        <v>108</v>
      </c>
      <c r="B16" s="151"/>
      <c r="C16" s="151"/>
      <c r="D16" s="151"/>
      <c r="E16" s="152"/>
      <c r="F16" s="156" t="s">
        <v>109</v>
      </c>
      <c r="G16" s="156"/>
      <c r="H16" s="156"/>
      <c r="I16" s="156"/>
      <c r="J16" s="162">
        <v>1.6E-2</v>
      </c>
      <c r="K16" s="162"/>
      <c r="L16" s="162"/>
      <c r="M16" s="162"/>
      <c r="N16" s="43" t="s">
        <v>42</v>
      </c>
      <c r="O16" s="43" t="s">
        <v>43</v>
      </c>
      <c r="P16" s="43" t="s">
        <v>44</v>
      </c>
      <c r="Q16" s="62" t="s">
        <v>32</v>
      </c>
      <c r="R16" s="62"/>
      <c r="S16" s="62"/>
      <c r="T16" s="133">
        <v>2025</v>
      </c>
      <c r="U16" s="133"/>
      <c r="V16" s="133"/>
    </row>
    <row r="17" spans="1:25" ht="37.15" customHeight="1">
      <c r="A17" s="153"/>
      <c r="B17" s="154"/>
      <c r="C17" s="154"/>
      <c r="D17" s="154"/>
      <c r="E17" s="155"/>
      <c r="F17" s="156"/>
      <c r="G17" s="156"/>
      <c r="H17" s="156"/>
      <c r="I17" s="156"/>
      <c r="J17" s="162"/>
      <c r="K17" s="162"/>
      <c r="L17" s="162"/>
      <c r="M17" s="162"/>
      <c r="N17" s="42" t="s">
        <v>32</v>
      </c>
      <c r="O17" s="42" t="s">
        <v>32</v>
      </c>
      <c r="P17" s="42" t="s">
        <v>32</v>
      </c>
      <c r="Q17" s="62"/>
      <c r="R17" s="62"/>
      <c r="S17" s="62"/>
      <c r="T17" s="133"/>
      <c r="U17" s="133"/>
      <c r="V17" s="133"/>
    </row>
    <row r="18" spans="1:25" ht="18" customHeight="1">
      <c r="A18" s="124" t="s">
        <v>45</v>
      </c>
      <c r="B18" s="125"/>
      <c r="C18" s="125"/>
      <c r="D18" s="125"/>
      <c r="E18" s="125"/>
      <c r="F18" s="125"/>
      <c r="G18" s="125"/>
      <c r="H18" s="125"/>
      <c r="I18" s="125"/>
      <c r="J18" s="125"/>
      <c r="K18" s="125"/>
      <c r="L18" s="125"/>
      <c r="M18" s="125"/>
      <c r="N18" s="125"/>
      <c r="O18" s="125"/>
      <c r="P18" s="125"/>
      <c r="Q18" s="125"/>
      <c r="R18" s="125"/>
      <c r="S18" s="125"/>
      <c r="T18" s="125"/>
      <c r="U18" s="125"/>
      <c r="V18" s="126"/>
      <c r="X18" s="1" t="s">
        <v>46</v>
      </c>
    </row>
    <row r="19" spans="1:25" ht="43.9" customHeight="1">
      <c r="A19" s="134" t="s">
        <v>47</v>
      </c>
      <c r="B19" s="135"/>
      <c r="C19" s="136"/>
      <c r="D19" s="134" t="s">
        <v>48</v>
      </c>
      <c r="E19" s="135"/>
      <c r="F19" s="135"/>
      <c r="G19" s="136"/>
      <c r="H19" s="134" t="s">
        <v>49</v>
      </c>
      <c r="I19" s="135"/>
      <c r="J19" s="135"/>
      <c r="K19" s="136"/>
      <c r="L19" s="137" t="s">
        <v>50</v>
      </c>
      <c r="M19" s="138"/>
      <c r="N19" s="138"/>
      <c r="O19" s="139"/>
      <c r="P19" s="134" t="s">
        <v>51</v>
      </c>
      <c r="Q19" s="135"/>
      <c r="R19" s="136"/>
      <c r="S19" s="137" t="s">
        <v>52</v>
      </c>
      <c r="T19" s="138"/>
      <c r="U19" s="138"/>
      <c r="V19" s="139"/>
    </row>
    <row r="20" spans="1:25" ht="43.9" customHeight="1">
      <c r="A20" s="157" t="s">
        <v>53</v>
      </c>
      <c r="B20" s="158"/>
      <c r="C20" s="159"/>
      <c r="D20" s="157" t="s">
        <v>110</v>
      </c>
      <c r="E20" s="158"/>
      <c r="F20" s="158"/>
      <c r="G20" s="159"/>
      <c r="H20" s="157">
        <v>0.01</v>
      </c>
      <c r="I20" s="158"/>
      <c r="J20" s="158"/>
      <c r="K20" s="159"/>
      <c r="L20" s="53" t="s">
        <v>55</v>
      </c>
      <c r="M20" s="54"/>
      <c r="N20" s="54"/>
      <c r="O20" s="55"/>
      <c r="P20" s="157" t="s">
        <v>111</v>
      </c>
      <c r="Q20" s="158"/>
      <c r="R20" s="159"/>
      <c r="S20" s="53" t="s">
        <v>57</v>
      </c>
      <c r="T20" s="54"/>
      <c r="U20" s="54"/>
      <c r="V20" s="55"/>
    </row>
    <row r="21" spans="1:25" ht="23.45" customHeight="1">
      <c r="A21" s="110" t="s">
        <v>58</v>
      </c>
      <c r="B21" s="111"/>
      <c r="C21" s="111"/>
      <c r="D21" s="111"/>
      <c r="E21" s="111"/>
      <c r="F21" s="111"/>
      <c r="G21" s="111"/>
      <c r="H21" s="111"/>
      <c r="I21" s="111"/>
      <c r="J21" s="111"/>
      <c r="K21" s="111"/>
      <c r="L21" s="111"/>
      <c r="M21" s="111"/>
      <c r="N21" s="112"/>
      <c r="O21" s="86" t="s">
        <v>59</v>
      </c>
      <c r="P21" s="87"/>
      <c r="Q21" s="87"/>
      <c r="R21" s="87"/>
      <c r="S21" s="87"/>
      <c r="T21" s="87"/>
      <c r="U21" s="87"/>
      <c r="V21" s="88"/>
    </row>
    <row r="22" spans="1:25" ht="25.9" customHeight="1">
      <c r="A22" s="92" t="s">
        <v>60</v>
      </c>
      <c r="B22" s="93"/>
      <c r="C22" s="93"/>
      <c r="D22" s="94"/>
      <c r="E22" s="98" t="s">
        <v>61</v>
      </c>
      <c r="F22" s="99"/>
      <c r="G22" s="99"/>
      <c r="H22" s="99"/>
      <c r="I22" s="100"/>
      <c r="J22" s="95" t="s">
        <v>62</v>
      </c>
      <c r="K22" s="96"/>
      <c r="L22" s="96"/>
      <c r="M22" s="96"/>
      <c r="N22" s="97"/>
      <c r="O22" s="89"/>
      <c r="P22" s="90"/>
      <c r="Q22" s="90"/>
      <c r="R22" s="90"/>
      <c r="S22" s="90"/>
      <c r="T22" s="90"/>
      <c r="U22" s="90"/>
      <c r="V22" s="91"/>
    </row>
    <row r="23" spans="1:25" ht="43.9" customHeight="1">
      <c r="A23" s="101">
        <v>0.01</v>
      </c>
      <c r="B23" s="102"/>
      <c r="C23" s="102"/>
      <c r="D23" s="103"/>
      <c r="E23" s="104" t="s">
        <v>112</v>
      </c>
      <c r="F23" s="105"/>
      <c r="G23" s="105"/>
      <c r="H23" s="105"/>
      <c r="I23" s="106"/>
      <c r="J23" s="107" t="s">
        <v>113</v>
      </c>
      <c r="K23" s="108"/>
      <c r="L23" s="108"/>
      <c r="M23" s="108"/>
      <c r="N23" s="109"/>
      <c r="O23" s="53" t="s">
        <v>114</v>
      </c>
      <c r="P23" s="54"/>
      <c r="Q23" s="54"/>
      <c r="R23" s="54"/>
      <c r="S23" s="54"/>
      <c r="T23" s="54"/>
      <c r="U23" s="54"/>
      <c r="V23" s="55"/>
    </row>
    <row r="24" spans="1:25" ht="25.15" customHeight="1">
      <c r="A24" s="142" t="s">
        <v>66</v>
      </c>
      <c r="B24" s="142"/>
      <c r="C24" s="142"/>
      <c r="D24" s="142"/>
      <c r="E24" s="142"/>
      <c r="F24" s="142"/>
      <c r="G24" s="142"/>
      <c r="H24" s="142"/>
      <c r="I24" s="142"/>
      <c r="J24" s="142"/>
      <c r="K24" s="142"/>
      <c r="L24" s="142"/>
      <c r="M24" s="142" t="s">
        <v>67</v>
      </c>
      <c r="N24" s="142"/>
      <c r="O24" s="142"/>
      <c r="P24" s="142"/>
      <c r="Q24" s="142"/>
      <c r="R24" s="142"/>
      <c r="S24" s="142"/>
      <c r="T24" s="142"/>
      <c r="U24" s="142"/>
      <c r="V24" s="142"/>
    </row>
    <row r="25" spans="1:25" ht="34.9" customHeight="1">
      <c r="A25" s="62" t="s">
        <v>115</v>
      </c>
      <c r="B25" s="62"/>
      <c r="C25" s="62"/>
      <c r="D25" s="62"/>
      <c r="E25" s="62"/>
      <c r="F25" s="62"/>
      <c r="G25" s="62"/>
      <c r="H25" s="62"/>
      <c r="I25" s="62"/>
      <c r="J25" s="62"/>
      <c r="K25" s="62"/>
      <c r="L25" s="62"/>
      <c r="M25" s="62" t="s">
        <v>116</v>
      </c>
      <c r="N25" s="62"/>
      <c r="O25" s="62"/>
      <c r="P25" s="62"/>
      <c r="Q25" s="62"/>
      <c r="R25" s="62"/>
      <c r="S25" s="62"/>
      <c r="T25" s="62"/>
      <c r="U25" s="62"/>
      <c r="V25" s="62"/>
      <c r="Y25" s="4"/>
    </row>
    <row r="26" spans="1:25" ht="19.149999999999999" customHeight="1">
      <c r="A26" s="124" t="s">
        <v>70</v>
      </c>
      <c r="B26" s="125"/>
      <c r="C26" s="125"/>
      <c r="D26" s="125"/>
      <c r="E26" s="125"/>
      <c r="F26" s="125"/>
      <c r="G26" s="125"/>
      <c r="H26" s="125"/>
      <c r="I26" s="125"/>
      <c r="J26" s="125"/>
      <c r="K26" s="125"/>
      <c r="L26" s="125"/>
      <c r="M26" s="125"/>
      <c r="N26" s="125"/>
      <c r="O26" s="125"/>
      <c r="P26" s="125"/>
      <c r="Q26" s="125"/>
      <c r="R26" s="125"/>
      <c r="S26" s="125"/>
      <c r="T26" s="125"/>
      <c r="U26" s="125"/>
      <c r="V26" s="126"/>
    </row>
    <row r="27" spans="1:25" ht="19.149999999999999" customHeight="1">
      <c r="A27" s="118" t="s">
        <v>71</v>
      </c>
      <c r="B27" s="119"/>
      <c r="C27" s="6" t="s">
        <v>117</v>
      </c>
      <c r="D27" s="120" t="s">
        <v>118</v>
      </c>
      <c r="E27" s="122"/>
      <c r="F27" s="68" t="s">
        <v>119</v>
      </c>
      <c r="G27" s="70"/>
      <c r="H27" s="68" t="s">
        <v>120</v>
      </c>
      <c r="I27" s="70"/>
      <c r="J27" s="68" t="s">
        <v>121</v>
      </c>
      <c r="K27" s="70"/>
      <c r="L27" s="5" t="s">
        <v>122</v>
      </c>
      <c r="M27" s="120" t="s">
        <v>123</v>
      </c>
      <c r="N27" s="122"/>
      <c r="O27" s="68" t="s">
        <v>124</v>
      </c>
      <c r="P27" s="70"/>
      <c r="Q27" s="41" t="s">
        <v>125</v>
      </c>
      <c r="R27" s="120" t="s">
        <v>126</v>
      </c>
      <c r="S27" s="122"/>
      <c r="T27" s="120" t="s">
        <v>127</v>
      </c>
      <c r="U27" s="122"/>
      <c r="V27" s="6" t="s">
        <v>128</v>
      </c>
    </row>
    <row r="28" spans="1:25" ht="19.149999999999999" customHeight="1">
      <c r="A28" s="77" t="s">
        <v>72</v>
      </c>
      <c r="B28" s="77"/>
      <c r="C28" s="17">
        <v>1</v>
      </c>
      <c r="D28" s="163">
        <v>2</v>
      </c>
      <c r="E28" s="164"/>
      <c r="F28" s="143">
        <v>13</v>
      </c>
      <c r="G28" s="145"/>
      <c r="H28" s="165"/>
      <c r="I28" s="166"/>
      <c r="J28" s="165"/>
      <c r="K28" s="166"/>
      <c r="L28" s="47"/>
      <c r="M28" s="165"/>
      <c r="N28" s="166"/>
      <c r="O28" s="165"/>
      <c r="P28" s="166"/>
      <c r="Q28" s="40"/>
      <c r="R28" s="165"/>
      <c r="S28" s="166"/>
      <c r="T28" s="165"/>
      <c r="U28" s="166"/>
      <c r="V28" s="47"/>
      <c r="X28" s="8"/>
      <c r="Y28" s="8"/>
    </row>
    <row r="29" spans="1:25" ht="19.149999999999999" customHeight="1">
      <c r="A29" s="77" t="s">
        <v>73</v>
      </c>
      <c r="B29" s="77"/>
      <c r="C29" s="17">
        <f>225+1668</f>
        <v>1893</v>
      </c>
      <c r="D29" s="163">
        <f>224+1703</f>
        <v>1927</v>
      </c>
      <c r="E29" s="164"/>
      <c r="F29" s="143">
        <f>224+1573</f>
        <v>1797</v>
      </c>
      <c r="G29" s="145"/>
      <c r="H29" s="165"/>
      <c r="I29" s="166"/>
      <c r="J29" s="165"/>
      <c r="K29" s="166"/>
      <c r="L29" s="47"/>
      <c r="M29" s="165"/>
      <c r="N29" s="166"/>
      <c r="O29" s="165"/>
      <c r="P29" s="166"/>
      <c r="Q29" s="40"/>
      <c r="R29" s="165"/>
      <c r="S29" s="166"/>
      <c r="T29" s="165"/>
      <c r="U29" s="166"/>
      <c r="V29" s="47"/>
      <c r="W29" s="4"/>
    </row>
    <row r="30" spans="1:25" ht="19.899999999999999" customHeight="1">
      <c r="A30" s="83" t="s">
        <v>74</v>
      </c>
      <c r="B30" s="83"/>
      <c r="C30" s="83"/>
      <c r="D30" s="83"/>
      <c r="E30" s="83"/>
      <c r="F30" s="83"/>
      <c r="G30" s="83"/>
      <c r="H30" s="83"/>
      <c r="I30" s="83"/>
      <c r="J30" s="83"/>
      <c r="K30" s="83"/>
      <c r="L30" s="83"/>
      <c r="M30" s="83"/>
      <c r="N30" s="83"/>
      <c r="O30" s="83"/>
      <c r="P30" s="83"/>
      <c r="Q30" s="83"/>
      <c r="R30" s="83"/>
      <c r="S30" s="83"/>
      <c r="T30" s="83"/>
      <c r="U30" s="83"/>
      <c r="V30" s="83"/>
    </row>
    <row r="31" spans="1:25" ht="19.899999999999999" customHeight="1">
      <c r="A31" s="22"/>
      <c r="B31" s="10"/>
      <c r="C31" s="10"/>
      <c r="D31" s="10"/>
      <c r="E31" s="10"/>
      <c r="F31" s="10"/>
      <c r="G31" s="10"/>
      <c r="H31" s="10"/>
      <c r="I31" s="10"/>
      <c r="J31" s="10"/>
      <c r="K31" s="10"/>
      <c r="L31" s="10"/>
      <c r="M31" s="10"/>
      <c r="N31" s="10"/>
      <c r="O31" s="10"/>
      <c r="P31" s="10"/>
      <c r="Q31" s="10"/>
      <c r="R31" s="10"/>
      <c r="S31" s="10"/>
      <c r="T31" s="10"/>
      <c r="U31" s="10"/>
      <c r="V31" s="23"/>
    </row>
    <row r="32" spans="1:25" ht="26.45">
      <c r="A32" s="5" t="s">
        <v>75</v>
      </c>
      <c r="B32" s="6" t="s">
        <v>76</v>
      </c>
      <c r="C32" s="1"/>
      <c r="D32" s="1"/>
      <c r="G32" s="210"/>
      <c r="H32" s="210"/>
      <c r="I32" s="210"/>
      <c r="J32" s="210"/>
      <c r="K32" s="210"/>
      <c r="L32" s="210"/>
      <c r="M32" s="210"/>
      <c r="N32" s="210"/>
      <c r="O32" s="210"/>
      <c r="P32" s="210"/>
      <c r="Q32" s="211"/>
      <c r="R32" s="211"/>
      <c r="S32" s="211"/>
      <c r="T32" s="211"/>
      <c r="U32" s="211"/>
      <c r="V32" s="212"/>
    </row>
    <row r="33" spans="1:25" ht="17.649999999999999" customHeight="1">
      <c r="A33" s="7" t="s">
        <v>129</v>
      </c>
      <c r="B33" s="49">
        <f>IF(ISERROR($C$28/$C$29),0,$C$28/$C$29)</f>
        <v>5.2826201796090863E-4</v>
      </c>
      <c r="C33" s="1"/>
      <c r="D33" s="1"/>
      <c r="G33" s="213"/>
      <c r="H33" s="213"/>
      <c r="I33" s="210"/>
      <c r="J33" s="210"/>
      <c r="K33" s="10"/>
      <c r="L33" s="11"/>
      <c r="M33" s="213"/>
      <c r="N33" s="213"/>
      <c r="O33" s="213"/>
      <c r="P33" s="213"/>
      <c r="Q33" s="214"/>
      <c r="R33" s="214"/>
      <c r="S33" s="214"/>
      <c r="T33" s="214"/>
      <c r="U33" s="214"/>
      <c r="V33" s="215"/>
    </row>
    <row r="34" spans="1:25" ht="17.649999999999999" customHeight="1">
      <c r="A34" s="7" t="s">
        <v>130</v>
      </c>
      <c r="B34" s="49">
        <f>IF(ISERROR($D$28/$D$29),0,$D$28/$D$29)</f>
        <v>1.0378827192527244E-3</v>
      </c>
      <c r="C34" s="1"/>
      <c r="D34" s="1"/>
      <c r="G34" s="210"/>
      <c r="H34" s="210"/>
      <c r="I34" s="210"/>
      <c r="J34" s="210"/>
      <c r="K34" s="12"/>
      <c r="L34" s="10"/>
      <c r="M34" s="210"/>
      <c r="N34" s="210"/>
      <c r="O34" s="210"/>
      <c r="P34" s="210"/>
      <c r="Q34" s="214"/>
      <c r="R34" s="214"/>
      <c r="S34" s="214"/>
      <c r="T34" s="214"/>
      <c r="U34" s="214"/>
      <c r="V34" s="215"/>
    </row>
    <row r="35" spans="1:25" ht="17.649999999999999" customHeight="1">
      <c r="A35" s="7" t="s">
        <v>131</v>
      </c>
      <c r="B35" s="49">
        <f>IF(ISERROR($F$28/$F$29),0,$F$28/$F$29)</f>
        <v>7.2342793544796884E-3</v>
      </c>
      <c r="C35" s="1"/>
      <c r="D35" s="1"/>
      <c r="G35" s="210"/>
      <c r="H35" s="210"/>
      <c r="I35" s="210"/>
      <c r="J35" s="210"/>
      <c r="K35" s="12"/>
      <c r="L35" s="10"/>
      <c r="M35" s="210"/>
      <c r="N35" s="210"/>
      <c r="O35" s="210"/>
      <c r="P35" s="210"/>
      <c r="Q35" s="214"/>
      <c r="R35" s="214"/>
      <c r="S35" s="214"/>
      <c r="T35" s="214"/>
      <c r="U35" s="214"/>
      <c r="V35" s="215"/>
    </row>
    <row r="36" spans="1:25" ht="17.649999999999999" customHeight="1">
      <c r="A36" s="7" t="s">
        <v>132</v>
      </c>
      <c r="B36" s="49">
        <f>IF(ISERROR($H$28/$H$29),0,$H$28/$H$29)</f>
        <v>0</v>
      </c>
      <c r="G36" s="210"/>
      <c r="H36" s="210"/>
      <c r="I36" s="210"/>
      <c r="J36" s="210"/>
      <c r="K36" s="12"/>
      <c r="L36" s="10"/>
      <c r="M36" s="210"/>
      <c r="N36" s="210"/>
      <c r="O36" s="210"/>
      <c r="P36" s="210"/>
      <c r="Q36" s="214"/>
      <c r="R36" s="214"/>
      <c r="S36" s="214"/>
      <c r="T36" s="214"/>
      <c r="U36" s="214"/>
      <c r="V36" s="215"/>
    </row>
    <row r="37" spans="1:25" ht="17.649999999999999" customHeight="1">
      <c r="A37" s="7" t="s">
        <v>133</v>
      </c>
      <c r="B37" s="49">
        <f>IF(ISERROR($J$28/$J$29),0,$J$28/$J$29)</f>
        <v>0</v>
      </c>
      <c r="G37" s="210"/>
      <c r="H37" s="210"/>
      <c r="I37" s="210"/>
      <c r="J37" s="210"/>
      <c r="K37" s="12"/>
      <c r="L37" s="10"/>
      <c r="M37" s="210"/>
      <c r="N37" s="210"/>
      <c r="O37" s="210"/>
      <c r="P37" s="210"/>
      <c r="Q37" s="214"/>
      <c r="R37" s="214"/>
      <c r="S37" s="214"/>
      <c r="T37" s="214"/>
      <c r="U37" s="214"/>
      <c r="V37" s="215"/>
    </row>
    <row r="38" spans="1:25" ht="17.649999999999999" customHeight="1">
      <c r="A38" s="7" t="s">
        <v>134</v>
      </c>
      <c r="B38" s="49">
        <f>IF(ISERROR($L$28/$L$29),0,$L$28/$L$29)</f>
        <v>0</v>
      </c>
      <c r="G38" s="210"/>
      <c r="H38" s="210"/>
      <c r="I38" s="210"/>
      <c r="J38" s="210"/>
      <c r="K38" s="12"/>
      <c r="L38" s="10"/>
      <c r="M38" s="210"/>
      <c r="N38" s="210"/>
      <c r="O38" s="210"/>
      <c r="P38" s="210"/>
      <c r="Q38" s="214"/>
      <c r="R38" s="214"/>
      <c r="S38" s="214"/>
      <c r="T38" s="214"/>
      <c r="U38" s="214"/>
      <c r="V38" s="215"/>
    </row>
    <row r="39" spans="1:25" ht="17.649999999999999" customHeight="1">
      <c r="A39" s="7" t="s">
        <v>135</v>
      </c>
      <c r="B39" s="49">
        <f>IF(ISERROR($M$28/$M$29),0,$M$28/$M$29)</f>
        <v>0</v>
      </c>
      <c r="G39" s="210"/>
      <c r="H39" s="210"/>
      <c r="I39" s="210"/>
      <c r="J39" s="210"/>
      <c r="K39" s="12"/>
      <c r="L39" s="10"/>
      <c r="M39" s="210"/>
      <c r="N39" s="210"/>
      <c r="O39" s="210"/>
      <c r="P39" s="210"/>
      <c r="Q39" s="214"/>
      <c r="R39" s="214"/>
      <c r="S39" s="214"/>
      <c r="T39" s="214"/>
      <c r="U39" s="214"/>
      <c r="V39" s="215"/>
    </row>
    <row r="40" spans="1:25" ht="17.649999999999999" customHeight="1">
      <c r="A40" s="7" t="s">
        <v>136</v>
      </c>
      <c r="B40" s="49">
        <f>IF(ISERROR($O$28/$O$29),0,$O$28/$O$29)</f>
        <v>0</v>
      </c>
      <c r="G40" s="210"/>
      <c r="H40" s="210"/>
      <c r="I40" s="210"/>
      <c r="J40" s="210"/>
      <c r="K40" s="12"/>
      <c r="L40" s="10"/>
      <c r="M40" s="210"/>
      <c r="N40" s="210"/>
      <c r="O40" s="210"/>
      <c r="P40" s="210"/>
      <c r="Q40" s="214"/>
      <c r="R40" s="214"/>
      <c r="S40" s="214"/>
      <c r="T40" s="214"/>
      <c r="U40" s="214"/>
      <c r="V40" s="215"/>
    </row>
    <row r="41" spans="1:25" ht="17.649999999999999" customHeight="1">
      <c r="A41" s="7" t="s">
        <v>137</v>
      </c>
      <c r="B41" s="49">
        <f>IF(ISERROR($Q$28/$Q$29),0,$Q$28/$Q$29)</f>
        <v>0</v>
      </c>
      <c r="G41" s="210"/>
      <c r="H41" s="210"/>
      <c r="I41" s="210"/>
      <c r="J41" s="210"/>
      <c r="K41" s="12"/>
      <c r="L41" s="10"/>
      <c r="M41" s="210"/>
      <c r="N41" s="210"/>
      <c r="O41" s="210"/>
      <c r="P41" s="210"/>
      <c r="Q41" s="214"/>
      <c r="R41" s="214"/>
      <c r="S41" s="214"/>
      <c r="T41" s="214"/>
      <c r="U41" s="214"/>
      <c r="V41" s="215"/>
    </row>
    <row r="42" spans="1:25" ht="17.649999999999999" customHeight="1">
      <c r="A42" s="7" t="s">
        <v>138</v>
      </c>
      <c r="B42" s="49">
        <f>IF(ISERROR($R$28/$R$29),0,$R$28/$R$29)</f>
        <v>0</v>
      </c>
      <c r="G42" s="210"/>
      <c r="H42" s="210"/>
      <c r="I42" s="210"/>
      <c r="J42" s="210"/>
      <c r="K42" s="12"/>
      <c r="L42" s="10"/>
      <c r="M42" s="210"/>
      <c r="N42" s="210"/>
      <c r="O42" s="210"/>
      <c r="P42" s="210"/>
      <c r="Q42" s="214"/>
      <c r="R42" s="214"/>
      <c r="S42" s="214"/>
      <c r="T42" s="214"/>
      <c r="U42" s="214"/>
      <c r="V42" s="215"/>
    </row>
    <row r="43" spans="1:25" ht="17.649999999999999" customHeight="1">
      <c r="A43" s="7" t="s">
        <v>139</v>
      </c>
      <c r="B43" s="49">
        <f>IF(ISERROR($T$28/$T$29),0,$T$28/$T$29)</f>
        <v>0</v>
      </c>
      <c r="G43" s="210"/>
      <c r="H43" s="210"/>
      <c r="I43" s="210"/>
      <c r="J43" s="210"/>
      <c r="K43" s="12"/>
      <c r="L43" s="10"/>
      <c r="M43" s="210"/>
      <c r="N43" s="210"/>
      <c r="O43" s="210"/>
      <c r="P43" s="210"/>
      <c r="Q43" s="214"/>
      <c r="R43" s="214"/>
      <c r="S43" s="214"/>
      <c r="T43" s="214"/>
      <c r="U43" s="214"/>
      <c r="V43" s="215"/>
    </row>
    <row r="44" spans="1:25" ht="17.25" customHeight="1">
      <c r="A44" s="7" t="s">
        <v>140</v>
      </c>
      <c r="B44" s="49">
        <f>IF(ISERROR($V$28/$V$29),0,$V$28/$V$29)</f>
        <v>0</v>
      </c>
      <c r="G44" s="210"/>
      <c r="H44" s="210"/>
      <c r="I44" s="210"/>
      <c r="J44" s="210"/>
      <c r="K44" s="12"/>
      <c r="L44" s="10"/>
      <c r="M44" s="210"/>
      <c r="N44" s="210"/>
      <c r="O44" s="210"/>
      <c r="P44" s="210"/>
      <c r="Q44" s="211"/>
      <c r="R44" s="211"/>
      <c r="S44" s="211"/>
      <c r="T44" s="211"/>
      <c r="U44" s="211"/>
      <c r="V44" s="212"/>
    </row>
    <row r="45" spans="1:25" ht="17.25" customHeight="1">
      <c r="A45" s="24"/>
      <c r="B45" s="15"/>
      <c r="C45" s="21"/>
      <c r="D45" s="21"/>
      <c r="K45" s="12"/>
      <c r="L45" s="10"/>
      <c r="V45" s="25"/>
    </row>
    <row r="46" spans="1:25" ht="15.75" customHeight="1">
      <c r="A46" s="116" t="s">
        <v>77</v>
      </c>
      <c r="B46" s="116"/>
      <c r="C46" s="116"/>
      <c r="D46" s="116"/>
      <c r="E46" s="116"/>
      <c r="F46" s="116"/>
      <c r="G46" s="116"/>
      <c r="H46" s="116"/>
      <c r="I46" s="116"/>
      <c r="J46" s="116"/>
      <c r="K46" s="116"/>
      <c r="L46" s="116"/>
      <c r="M46" s="116"/>
      <c r="N46" s="116"/>
      <c r="O46" s="116"/>
      <c r="P46" s="116"/>
      <c r="Q46" s="116"/>
      <c r="R46" s="116"/>
      <c r="S46" s="116"/>
      <c r="T46" s="116"/>
      <c r="U46" s="116"/>
      <c r="V46" s="116"/>
      <c r="X46" s="13"/>
    </row>
    <row r="47" spans="1:25" ht="126.6" customHeight="1">
      <c r="A47" s="137" t="s">
        <v>78</v>
      </c>
      <c r="B47" s="139"/>
      <c r="C47" s="59" t="s">
        <v>141</v>
      </c>
      <c r="D47" s="59"/>
      <c r="E47" s="59"/>
      <c r="F47" s="59"/>
      <c r="G47" s="59"/>
      <c r="H47" s="59"/>
      <c r="I47" s="59"/>
      <c r="J47" s="59"/>
      <c r="K47" s="59"/>
      <c r="L47" s="59"/>
      <c r="M47" s="59"/>
      <c r="N47" s="59"/>
      <c r="O47" s="59"/>
      <c r="P47" s="59"/>
      <c r="Q47" s="59"/>
      <c r="R47" s="59"/>
      <c r="S47" s="59"/>
      <c r="T47" s="59"/>
      <c r="U47" s="59"/>
      <c r="V47" s="60"/>
      <c r="W47" s="10"/>
      <c r="X47" s="10"/>
      <c r="Y47" s="10"/>
    </row>
    <row r="48" spans="1:25" ht="58.15" customHeight="1">
      <c r="A48" s="137" t="s">
        <v>78</v>
      </c>
      <c r="B48" s="139"/>
      <c r="C48" s="160"/>
      <c r="D48" s="160"/>
      <c r="E48" s="160"/>
      <c r="F48" s="160"/>
      <c r="G48" s="160"/>
      <c r="H48" s="160"/>
      <c r="I48" s="160"/>
      <c r="J48" s="160"/>
      <c r="K48" s="160"/>
      <c r="L48" s="160"/>
      <c r="M48" s="160"/>
      <c r="N48" s="160"/>
      <c r="O48" s="160"/>
      <c r="P48" s="160"/>
      <c r="Q48" s="160"/>
      <c r="R48" s="160"/>
      <c r="S48" s="160"/>
      <c r="T48" s="160"/>
      <c r="U48" s="160"/>
      <c r="V48" s="161"/>
      <c r="W48" s="10">
        <f>LEN(C48)</f>
        <v>0</v>
      </c>
      <c r="X48" s="10"/>
      <c r="Y48" s="10"/>
    </row>
    <row r="49" spans="1:25" ht="18" customHeight="1">
      <c r="A49" s="84" t="s">
        <v>79</v>
      </c>
      <c r="B49" s="84"/>
      <c r="C49" s="84"/>
      <c r="D49" s="84"/>
      <c r="E49" s="84"/>
      <c r="F49" s="84"/>
      <c r="G49" s="84"/>
      <c r="H49" s="84"/>
      <c r="I49" s="84"/>
      <c r="J49" s="84"/>
      <c r="K49" s="84"/>
      <c r="L49" s="84"/>
      <c r="M49" s="84"/>
      <c r="N49" s="84"/>
      <c r="O49" s="84"/>
      <c r="P49" s="84"/>
      <c r="Q49" s="84"/>
      <c r="R49" s="84"/>
      <c r="S49" s="84"/>
      <c r="T49" s="84"/>
      <c r="U49" s="84"/>
      <c r="V49" s="84"/>
      <c r="W49" s="14"/>
      <c r="X49" s="15"/>
      <c r="Y49" s="12"/>
    </row>
    <row r="50" spans="1:25" ht="32.25" customHeight="1">
      <c r="A50" s="137" t="s">
        <v>78</v>
      </c>
      <c r="B50" s="139"/>
      <c r="C50" s="59" t="s">
        <v>32</v>
      </c>
      <c r="D50" s="59"/>
      <c r="E50" s="59"/>
      <c r="F50" s="59"/>
      <c r="G50" s="59"/>
      <c r="H50" s="59"/>
      <c r="I50" s="59"/>
      <c r="J50" s="59"/>
      <c r="K50" s="59"/>
      <c r="L50" s="59"/>
      <c r="M50" s="59"/>
      <c r="N50" s="59"/>
      <c r="O50" s="59"/>
      <c r="P50" s="59"/>
      <c r="Q50" s="59"/>
      <c r="R50" s="59"/>
      <c r="S50" s="59"/>
      <c r="T50" s="59"/>
      <c r="U50" s="59"/>
      <c r="V50" s="60"/>
      <c r="W50" s="10"/>
      <c r="X50" s="15"/>
      <c r="Y50" s="12"/>
    </row>
    <row r="51" spans="1:25" ht="32.25" customHeight="1">
      <c r="A51" s="137" t="s">
        <v>142</v>
      </c>
      <c r="B51" s="139"/>
      <c r="C51" s="160"/>
      <c r="D51" s="160"/>
      <c r="E51" s="160"/>
      <c r="F51" s="160"/>
      <c r="G51" s="160"/>
      <c r="H51" s="160"/>
      <c r="I51" s="160"/>
      <c r="J51" s="160"/>
      <c r="K51" s="160"/>
      <c r="L51" s="160"/>
      <c r="M51" s="160"/>
      <c r="N51" s="160"/>
      <c r="O51" s="160"/>
      <c r="P51" s="160"/>
      <c r="Q51" s="160"/>
      <c r="R51" s="160"/>
      <c r="S51" s="160"/>
      <c r="T51" s="160"/>
      <c r="U51" s="160"/>
      <c r="V51" s="161"/>
      <c r="W51" s="10">
        <f>LEN(C51)</f>
        <v>0</v>
      </c>
      <c r="X51" s="15"/>
      <c r="Y51" s="12"/>
    </row>
    <row r="52" spans="1:25" ht="20.45" customHeight="1">
      <c r="A52" s="84" t="s">
        <v>80</v>
      </c>
      <c r="B52" s="84"/>
      <c r="C52" s="84"/>
      <c r="D52" s="84"/>
      <c r="E52" s="84"/>
      <c r="F52" s="84"/>
      <c r="G52" s="84"/>
      <c r="H52" s="84"/>
      <c r="I52" s="84"/>
      <c r="J52" s="84"/>
      <c r="K52" s="84"/>
      <c r="L52" s="84"/>
      <c r="M52" s="84"/>
      <c r="N52" s="84"/>
      <c r="O52" s="84"/>
      <c r="P52" s="84"/>
      <c r="Q52" s="84"/>
      <c r="R52" s="84"/>
      <c r="S52" s="84"/>
      <c r="T52" s="84"/>
      <c r="U52" s="84"/>
      <c r="V52" s="84"/>
      <c r="W52" s="14"/>
      <c r="X52" s="15"/>
      <c r="Y52" s="12"/>
    </row>
    <row r="53" spans="1:25" ht="32.25" customHeight="1">
      <c r="A53" s="137" t="s">
        <v>78</v>
      </c>
      <c r="B53" s="139"/>
      <c r="C53" s="59" t="s">
        <v>23</v>
      </c>
      <c r="D53" s="59"/>
      <c r="E53" s="59"/>
      <c r="F53" s="59"/>
      <c r="G53" s="59"/>
      <c r="H53" s="59"/>
      <c r="I53" s="59"/>
      <c r="J53" s="59"/>
      <c r="K53" s="59"/>
      <c r="L53" s="59"/>
      <c r="M53" s="59"/>
      <c r="N53" s="59"/>
      <c r="O53" s="59"/>
      <c r="P53" s="59"/>
      <c r="Q53" s="59"/>
      <c r="R53" s="59"/>
      <c r="S53" s="59"/>
      <c r="T53" s="59"/>
      <c r="U53" s="59"/>
      <c r="V53" s="60"/>
      <c r="W53" s="14"/>
      <c r="X53" s="15"/>
      <c r="Y53" s="12"/>
    </row>
    <row r="54" spans="1:25" ht="32.25" customHeight="1">
      <c r="A54" s="137" t="s">
        <v>142</v>
      </c>
      <c r="B54" s="139"/>
      <c r="C54" s="160"/>
      <c r="D54" s="160"/>
      <c r="E54" s="160"/>
      <c r="F54" s="160"/>
      <c r="G54" s="160"/>
      <c r="H54" s="160"/>
      <c r="I54" s="160"/>
      <c r="J54" s="160"/>
      <c r="K54" s="160"/>
      <c r="L54" s="160"/>
      <c r="M54" s="160"/>
      <c r="N54" s="160"/>
      <c r="O54" s="160"/>
      <c r="P54" s="160"/>
      <c r="Q54" s="160"/>
      <c r="R54" s="160"/>
      <c r="S54" s="160"/>
      <c r="T54" s="160"/>
      <c r="U54" s="160"/>
      <c r="V54" s="161"/>
      <c r="W54" s="14"/>
      <c r="X54" s="15"/>
      <c r="Y54" s="12"/>
    </row>
    <row r="55" spans="1:25" ht="16.149999999999999" customHeight="1">
      <c r="A55" s="84" t="s">
        <v>81</v>
      </c>
      <c r="B55" s="84"/>
      <c r="C55" s="84"/>
      <c r="D55" s="84"/>
      <c r="E55" s="84"/>
      <c r="F55" s="84"/>
      <c r="G55" s="84"/>
      <c r="H55" s="84"/>
      <c r="I55" s="84"/>
      <c r="J55" s="84"/>
      <c r="K55" s="84"/>
      <c r="L55" s="84"/>
      <c r="M55" s="84"/>
      <c r="N55" s="84"/>
      <c r="O55" s="84"/>
      <c r="P55" s="84"/>
      <c r="Q55" s="84"/>
      <c r="R55" s="84"/>
      <c r="S55" s="84"/>
      <c r="T55" s="84"/>
      <c r="U55" s="84"/>
      <c r="V55" s="84"/>
      <c r="W55" s="14"/>
      <c r="X55" s="15"/>
      <c r="Y55" s="12"/>
    </row>
    <row r="56" spans="1:25" ht="15.6" customHeight="1">
      <c r="A56" s="20" t="s">
        <v>3</v>
      </c>
      <c r="B56" s="114" t="s">
        <v>82</v>
      </c>
      <c r="C56" s="115"/>
      <c r="D56" s="113" t="s">
        <v>83</v>
      </c>
      <c r="E56" s="114"/>
      <c r="F56" s="114"/>
      <c r="G56" s="114"/>
      <c r="H56" s="114"/>
      <c r="I56" s="114"/>
      <c r="J56" s="115"/>
      <c r="K56" s="113" t="s">
        <v>84</v>
      </c>
      <c r="L56" s="114"/>
      <c r="M56" s="114"/>
      <c r="N56" s="114"/>
      <c r="O56" s="114"/>
      <c r="P56" s="114"/>
      <c r="Q56" s="115"/>
      <c r="R56" s="113" t="s">
        <v>85</v>
      </c>
      <c r="S56" s="114"/>
      <c r="T56" s="114"/>
      <c r="U56" s="114"/>
      <c r="V56" s="115"/>
      <c r="W56" s="14"/>
      <c r="X56" s="15"/>
      <c r="Y56" s="12"/>
    </row>
    <row r="57" spans="1:25" ht="15" customHeight="1">
      <c r="A57" s="19">
        <v>1</v>
      </c>
      <c r="B57" s="56">
        <v>45679</v>
      </c>
      <c r="C57" s="57"/>
      <c r="D57" s="58" t="s">
        <v>86</v>
      </c>
      <c r="E57" s="59"/>
      <c r="F57" s="59"/>
      <c r="G57" s="59"/>
      <c r="H57" s="59"/>
      <c r="I57" s="59"/>
      <c r="J57" s="60"/>
      <c r="K57" s="58" t="s">
        <v>87</v>
      </c>
      <c r="L57" s="59"/>
      <c r="M57" s="59"/>
      <c r="N57" s="59"/>
      <c r="O57" s="59"/>
      <c r="P57" s="59"/>
      <c r="Q57" s="60"/>
      <c r="R57" s="61">
        <v>45729</v>
      </c>
      <c r="S57" s="62"/>
      <c r="T57" s="62"/>
      <c r="U57" s="62"/>
      <c r="V57" s="62"/>
      <c r="W57" s="14"/>
      <c r="X57" s="15"/>
      <c r="Y57" s="12"/>
    </row>
    <row r="58" spans="1:25" s="2" customFormat="1" ht="15.6" customHeight="1">
      <c r="A58" s="50" t="s">
        <v>88</v>
      </c>
      <c r="B58" s="51"/>
      <c r="C58" s="51"/>
      <c r="D58" s="51"/>
      <c r="E58" s="51"/>
      <c r="F58" s="51"/>
      <c r="G58" s="51"/>
      <c r="H58" s="51"/>
      <c r="I58" s="51"/>
      <c r="J58" s="51"/>
      <c r="K58" s="51"/>
      <c r="L58" s="51"/>
      <c r="M58" s="51"/>
      <c r="N58" s="51"/>
      <c r="O58" s="51"/>
      <c r="P58" s="51"/>
      <c r="Q58" s="51"/>
      <c r="R58" s="51"/>
      <c r="S58" s="51"/>
      <c r="T58" s="51"/>
      <c r="U58" s="51"/>
      <c r="V58" s="52"/>
      <c r="W58" s="14"/>
      <c r="X58" s="15"/>
      <c r="Y58" s="12"/>
    </row>
    <row r="59" spans="1:25" s="2" customFormat="1" ht="28.15" customHeight="1">
      <c r="A59" s="16" t="s">
        <v>89</v>
      </c>
      <c r="B59" s="53" t="s">
        <v>143</v>
      </c>
      <c r="C59" s="54"/>
      <c r="D59" s="54"/>
      <c r="E59" s="54"/>
      <c r="F59" s="54"/>
      <c r="G59" s="54"/>
      <c r="H59" s="54"/>
      <c r="I59" s="54"/>
      <c r="J59" s="54"/>
      <c r="K59" s="54"/>
      <c r="L59" s="55"/>
      <c r="M59" s="66" t="s">
        <v>91</v>
      </c>
      <c r="N59" s="67"/>
      <c r="O59" s="53" t="s">
        <v>144</v>
      </c>
      <c r="P59" s="54"/>
      <c r="Q59" s="54"/>
      <c r="R59" s="54"/>
      <c r="S59" s="54"/>
      <c r="T59" s="54"/>
      <c r="U59" s="54"/>
      <c r="V59" s="55"/>
      <c r="W59" s="14"/>
      <c r="X59" s="15"/>
      <c r="Y59" s="12"/>
    </row>
    <row r="60" spans="1:25" s="2" customFormat="1" ht="26.65" customHeight="1">
      <c r="A60" s="16" t="s">
        <v>89</v>
      </c>
      <c r="B60" s="53" t="s">
        <v>93</v>
      </c>
      <c r="C60" s="54"/>
      <c r="D60" s="54"/>
      <c r="E60" s="54"/>
      <c r="F60" s="54"/>
      <c r="G60" s="54"/>
      <c r="H60" s="54"/>
      <c r="I60" s="54"/>
      <c r="J60" s="54"/>
      <c r="K60" s="54"/>
      <c r="L60" s="55"/>
      <c r="M60" s="66" t="s">
        <v>91</v>
      </c>
      <c r="N60" s="67"/>
      <c r="O60" s="53" t="s">
        <v>94</v>
      </c>
      <c r="P60" s="54"/>
      <c r="Q60" s="54"/>
      <c r="R60" s="54"/>
      <c r="S60" s="54"/>
      <c r="T60" s="54"/>
      <c r="U60" s="54"/>
      <c r="V60" s="55"/>
      <c r="W60" s="1"/>
      <c r="X60" s="1"/>
      <c r="Y60" s="1"/>
    </row>
    <row r="61" spans="1:25" s="2" customFormat="1" ht="24.6" customHeight="1">
      <c r="A61" s="16" t="s">
        <v>95</v>
      </c>
      <c r="B61" s="63" t="s">
        <v>96</v>
      </c>
      <c r="C61" s="64"/>
      <c r="D61" s="64"/>
      <c r="E61" s="64"/>
      <c r="F61" s="64"/>
      <c r="G61" s="64"/>
      <c r="H61" s="64"/>
      <c r="I61" s="64"/>
      <c r="J61" s="64"/>
      <c r="K61" s="64"/>
      <c r="L61" s="65"/>
      <c r="M61" s="66" t="s">
        <v>91</v>
      </c>
      <c r="N61" s="67"/>
      <c r="O61" s="53" t="s">
        <v>97</v>
      </c>
      <c r="P61" s="54"/>
      <c r="Q61" s="54"/>
      <c r="R61" s="54"/>
      <c r="S61" s="54"/>
      <c r="T61" s="54"/>
      <c r="U61" s="54"/>
      <c r="V61" s="55"/>
      <c r="W61" s="1"/>
      <c r="X61" s="1"/>
      <c r="Y61" s="1"/>
    </row>
    <row r="62" spans="1:25" s="2" customFormat="1" ht="27.6" customHeight="1">
      <c r="A62" s="16" t="s">
        <v>98</v>
      </c>
      <c r="B62" s="53" t="s">
        <v>99</v>
      </c>
      <c r="C62" s="54"/>
      <c r="D62" s="54"/>
      <c r="E62" s="54"/>
      <c r="F62" s="54"/>
      <c r="G62" s="54"/>
      <c r="H62" s="54"/>
      <c r="I62" s="54"/>
      <c r="J62" s="54"/>
      <c r="K62" s="54"/>
      <c r="L62" s="55"/>
      <c r="M62" s="66" t="s">
        <v>91</v>
      </c>
      <c r="N62" s="67"/>
      <c r="O62" s="53" t="s">
        <v>100</v>
      </c>
      <c r="P62" s="54"/>
      <c r="Q62" s="54"/>
      <c r="R62" s="54"/>
      <c r="S62" s="54"/>
      <c r="T62" s="54"/>
      <c r="U62" s="54"/>
      <c r="V62" s="55"/>
      <c r="W62" s="1"/>
      <c r="X62" s="1"/>
      <c r="Y62" s="1"/>
    </row>
    <row r="63" spans="1:25" s="2" customFormat="1" ht="13.5" customHeight="1">
      <c r="A63" s="50" t="s">
        <v>101</v>
      </c>
      <c r="B63" s="51"/>
      <c r="C63" s="51"/>
      <c r="D63" s="51"/>
      <c r="E63" s="51"/>
      <c r="F63" s="51"/>
      <c r="G63" s="51"/>
      <c r="H63" s="51"/>
      <c r="I63" s="51"/>
      <c r="J63" s="51"/>
      <c r="K63" s="51"/>
      <c r="L63" s="51"/>
      <c r="M63" s="51"/>
      <c r="N63" s="51"/>
      <c r="O63" s="51"/>
      <c r="P63" s="51"/>
      <c r="Q63" s="51"/>
      <c r="R63" s="51"/>
      <c r="S63" s="51"/>
      <c r="T63" s="51"/>
      <c r="U63" s="51"/>
      <c r="V63" s="52"/>
      <c r="W63" s="1"/>
      <c r="X63" s="1"/>
      <c r="Y63" s="1"/>
    </row>
    <row r="64" spans="1:25" s="2" customFormat="1" ht="19.899999999999999" customHeight="1">
      <c r="A64" s="30" t="s">
        <v>102</v>
      </c>
      <c r="B64" s="78" t="s">
        <v>103</v>
      </c>
      <c r="C64" s="79"/>
      <c r="D64" s="79"/>
      <c r="E64" s="79"/>
      <c r="F64" s="79"/>
      <c r="G64" s="79"/>
      <c r="H64" s="79"/>
      <c r="I64" s="79"/>
      <c r="J64" s="79"/>
      <c r="K64" s="79"/>
      <c r="L64" s="80"/>
      <c r="M64" s="81" t="s">
        <v>91</v>
      </c>
      <c r="N64" s="82"/>
      <c r="O64" s="78" t="s">
        <v>104</v>
      </c>
      <c r="P64" s="79"/>
      <c r="Q64" s="79"/>
      <c r="R64" s="79"/>
      <c r="S64" s="79"/>
      <c r="T64" s="79"/>
      <c r="U64" s="79"/>
      <c r="V64" s="80"/>
      <c r="W64" s="1"/>
      <c r="X64" s="1"/>
      <c r="Y64" s="1"/>
    </row>
    <row r="65" spans="1:22" ht="13.5" customHeight="1">
      <c r="A65" s="85" t="s">
        <v>105</v>
      </c>
      <c r="B65" s="85"/>
      <c r="C65" s="85"/>
      <c r="D65" s="85"/>
      <c r="E65" s="85"/>
      <c r="F65" s="85"/>
      <c r="G65" s="85"/>
      <c r="H65" s="85"/>
      <c r="I65" s="85"/>
      <c r="J65" s="85"/>
      <c r="K65" s="85"/>
      <c r="L65" s="85"/>
      <c r="M65" s="85"/>
      <c r="N65" s="85"/>
      <c r="O65" s="85"/>
      <c r="P65" s="85"/>
      <c r="Q65" s="85"/>
      <c r="R65" s="85"/>
      <c r="S65" s="85"/>
      <c r="T65" s="85"/>
      <c r="U65" s="85"/>
      <c r="V65" s="85"/>
    </row>
  </sheetData>
  <sheetProtection algorithmName="SHA-512" hashValue="KPDyGuANLmgjAFROzCA2Ig94RMVUAV/gUpubKrFGM9yd2ltbQzA9IwhD0wvmSPAMhw8ukGlOLxkQaK0oc+PYsA==" saltValue="TFWwJw43y1ZXtWYZDvU1zQ==" spinCount="100000" sheet="1" formatCells="0" formatColumns="0" formatRows="0" insertColumns="0" insertRows="0" insertHyperlinks="0" deleteColumns="0" deleteRows="0" sort="0" autoFilter="0" pivotTables="0"/>
  <mergeCells count="202">
    <mergeCell ref="B57:C57"/>
    <mergeCell ref="D57:J57"/>
    <mergeCell ref="K57:Q57"/>
    <mergeCell ref="R57:V57"/>
    <mergeCell ref="O59:V59"/>
    <mergeCell ref="H29:I29"/>
    <mergeCell ref="J29:K29"/>
    <mergeCell ref="M29:N29"/>
    <mergeCell ref="O29:P29"/>
    <mergeCell ref="R29:S29"/>
    <mergeCell ref="T29:U29"/>
    <mergeCell ref="A49:V49"/>
    <mergeCell ref="A52:V52"/>
    <mergeCell ref="A55:V55"/>
    <mergeCell ref="B56:C56"/>
    <mergeCell ref="D56:J56"/>
    <mergeCell ref="K56:Q56"/>
    <mergeCell ref="R56:V56"/>
    <mergeCell ref="A47:B47"/>
    <mergeCell ref="C47:V47"/>
    <mergeCell ref="I42:J42"/>
    <mergeCell ref="M42:N42"/>
    <mergeCell ref="O42:P42"/>
    <mergeCell ref="G43:H43"/>
    <mergeCell ref="B64:L64"/>
    <mergeCell ref="M64:N64"/>
    <mergeCell ref="O64:V64"/>
    <mergeCell ref="A65:V65"/>
    <mergeCell ref="D27:E27"/>
    <mergeCell ref="F27:G27"/>
    <mergeCell ref="H27:I27"/>
    <mergeCell ref="J27:K27"/>
    <mergeCell ref="M27:N27"/>
    <mergeCell ref="B61:L61"/>
    <mergeCell ref="M61:N61"/>
    <mergeCell ref="O61:V61"/>
    <mergeCell ref="B62:L62"/>
    <mergeCell ref="M62:N62"/>
    <mergeCell ref="O62:V62"/>
    <mergeCell ref="A58:V58"/>
    <mergeCell ref="B60:L60"/>
    <mergeCell ref="M60:N60"/>
    <mergeCell ref="O60:V60"/>
    <mergeCell ref="B59:L59"/>
    <mergeCell ref="A63:V63"/>
    <mergeCell ref="M59:N59"/>
    <mergeCell ref="A46:V46"/>
    <mergeCell ref="G42:H42"/>
    <mergeCell ref="I43:J43"/>
    <mergeCell ref="M43:N43"/>
    <mergeCell ref="O43:P43"/>
    <mergeCell ref="G44:H44"/>
    <mergeCell ref="I44:J44"/>
    <mergeCell ref="M44:N44"/>
    <mergeCell ref="O44:P44"/>
    <mergeCell ref="G40:H40"/>
    <mergeCell ref="I40:J40"/>
    <mergeCell ref="M40:N40"/>
    <mergeCell ref="O40:P40"/>
    <mergeCell ref="G41:H41"/>
    <mergeCell ref="I41:J41"/>
    <mergeCell ref="M41:N41"/>
    <mergeCell ref="O41:P41"/>
    <mergeCell ref="G38:H38"/>
    <mergeCell ref="I38:J38"/>
    <mergeCell ref="M38:N38"/>
    <mergeCell ref="O38:P38"/>
    <mergeCell ref="G39:H39"/>
    <mergeCell ref="I39:J39"/>
    <mergeCell ref="M39:N39"/>
    <mergeCell ref="O39:P39"/>
    <mergeCell ref="A30:V30"/>
    <mergeCell ref="G32:H33"/>
    <mergeCell ref="I32:L32"/>
    <mergeCell ref="M32:N33"/>
    <mergeCell ref="O32:P33"/>
    <mergeCell ref="Q32:V32"/>
    <mergeCell ref="I33:J33"/>
    <mergeCell ref="Q33:V44"/>
    <mergeCell ref="G34:H34"/>
    <mergeCell ref="I34:J34"/>
    <mergeCell ref="G36:H36"/>
    <mergeCell ref="I36:J36"/>
    <mergeCell ref="M36:N36"/>
    <mergeCell ref="O36:P36"/>
    <mergeCell ref="G37:H37"/>
    <mergeCell ref="I37:J37"/>
    <mergeCell ref="M37:N37"/>
    <mergeCell ref="O37:P37"/>
    <mergeCell ref="M34:N34"/>
    <mergeCell ref="O34:P34"/>
    <mergeCell ref="G35:H35"/>
    <mergeCell ref="I35:J35"/>
    <mergeCell ref="M35:N35"/>
    <mergeCell ref="O35:P35"/>
    <mergeCell ref="A28:B28"/>
    <mergeCell ref="A29:B29"/>
    <mergeCell ref="D29:E29"/>
    <mergeCell ref="F29:G29"/>
    <mergeCell ref="A24:L24"/>
    <mergeCell ref="M24:V24"/>
    <mergeCell ref="A25:L25"/>
    <mergeCell ref="M25:V25"/>
    <mergeCell ref="A26:V26"/>
    <mergeCell ref="A27:B27"/>
    <mergeCell ref="O27:P27"/>
    <mergeCell ref="D28:E28"/>
    <mergeCell ref="F28:G28"/>
    <mergeCell ref="H28:I28"/>
    <mergeCell ref="J28:K28"/>
    <mergeCell ref="M28:N28"/>
    <mergeCell ref="O28:P28"/>
    <mergeCell ref="R28:S28"/>
    <mergeCell ref="T28:U28"/>
    <mergeCell ref="R27:S27"/>
    <mergeCell ref="T27:U27"/>
    <mergeCell ref="A21:N21"/>
    <mergeCell ref="O21:V22"/>
    <mergeCell ref="A22:D22"/>
    <mergeCell ref="E22:I22"/>
    <mergeCell ref="J22:N22"/>
    <mergeCell ref="A23:D23"/>
    <mergeCell ref="E23:I23"/>
    <mergeCell ref="J23:N23"/>
    <mergeCell ref="O23:V23"/>
    <mergeCell ref="A20:C20"/>
    <mergeCell ref="D20:G20"/>
    <mergeCell ref="H20:K20"/>
    <mergeCell ref="L20:O20"/>
    <mergeCell ref="P20:R20"/>
    <mergeCell ref="S20:V20"/>
    <mergeCell ref="A19:C19"/>
    <mergeCell ref="D19:G19"/>
    <mergeCell ref="H19:K19"/>
    <mergeCell ref="L19:O19"/>
    <mergeCell ref="P19:R19"/>
    <mergeCell ref="S19:V19"/>
    <mergeCell ref="A16:E17"/>
    <mergeCell ref="F16:I17"/>
    <mergeCell ref="J16:M17"/>
    <mergeCell ref="Q16:S17"/>
    <mergeCell ref="T16:V17"/>
    <mergeCell ref="A18:V18"/>
    <mergeCell ref="A14:E15"/>
    <mergeCell ref="F14:I15"/>
    <mergeCell ref="J14:M15"/>
    <mergeCell ref="N14:V14"/>
    <mergeCell ref="N15:P15"/>
    <mergeCell ref="Q15:S15"/>
    <mergeCell ref="T15:V15"/>
    <mergeCell ref="R12:V12"/>
    <mergeCell ref="A13:B13"/>
    <mergeCell ref="C13:G13"/>
    <mergeCell ref="H13:M13"/>
    <mergeCell ref="N13:O13"/>
    <mergeCell ref="P13:Q13"/>
    <mergeCell ref="R13:V13"/>
    <mergeCell ref="A11:E11"/>
    <mergeCell ref="F11:N11"/>
    <mergeCell ref="O11:Q11"/>
    <mergeCell ref="R11:T11"/>
    <mergeCell ref="U11:V11"/>
    <mergeCell ref="A12:B12"/>
    <mergeCell ref="C12:G12"/>
    <mergeCell ref="H12:M12"/>
    <mergeCell ref="N12:O12"/>
    <mergeCell ref="P12:Q12"/>
    <mergeCell ref="A8:G8"/>
    <mergeCell ref="H8:R8"/>
    <mergeCell ref="S8:V8"/>
    <mergeCell ref="A9:V9"/>
    <mergeCell ref="A10:E10"/>
    <mergeCell ref="F10:N10"/>
    <mergeCell ref="O10:Q10"/>
    <mergeCell ref="R10:T10"/>
    <mergeCell ref="U10:V10"/>
    <mergeCell ref="T4:V4"/>
    <mergeCell ref="A5:V5"/>
    <mergeCell ref="A6:V6"/>
    <mergeCell ref="A7:G7"/>
    <mergeCell ref="H7:R7"/>
    <mergeCell ref="S7:V7"/>
    <mergeCell ref="A1:B4"/>
    <mergeCell ref="C1:P2"/>
    <mergeCell ref="Q1:S1"/>
    <mergeCell ref="T1:V1"/>
    <mergeCell ref="Q2:S2"/>
    <mergeCell ref="T2:V2"/>
    <mergeCell ref="C3:P4"/>
    <mergeCell ref="Q3:S3"/>
    <mergeCell ref="T3:V3"/>
    <mergeCell ref="Q4:S4"/>
    <mergeCell ref="A48:B48"/>
    <mergeCell ref="C48:V48"/>
    <mergeCell ref="A51:B51"/>
    <mergeCell ref="C51:V51"/>
    <mergeCell ref="A54:B54"/>
    <mergeCell ref="C54:V54"/>
    <mergeCell ref="A50:B50"/>
    <mergeCell ref="C50:V50"/>
    <mergeCell ref="A53:B53"/>
    <mergeCell ref="C53:V53"/>
  </mergeCells>
  <dataValidations count="3">
    <dataValidation type="textLength" allowBlank="1" showInputMessage="1" showErrorMessage="1" sqref="C47:V48" xr:uid="{DA69320F-83EC-4AAA-94B9-A6FD40AEDB2C}">
      <formula1>1</formula1>
      <formula2>700</formula2>
    </dataValidation>
    <dataValidation type="textLength" allowBlank="1" showInputMessage="1" showErrorMessage="1" sqref="A50:A51 A47:A48 A53:A54" xr:uid="{61D310DC-F94F-4165-AA4D-FA93E925C965}">
      <formula1>0</formula1>
      <formula2>700</formula2>
    </dataValidation>
    <dataValidation type="textLength" allowBlank="1" showInputMessage="1" showErrorMessage="1" sqref="C50:V51" xr:uid="{B7CF64DE-5A5C-4FA7-A7FC-5AE733118A58}">
      <formula1>1</formula1>
      <formula2>300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200DF538-2AA7-4EB8-B70F-736046EB8678}">
          <x14:formula1>
            <xm:f>lista!$R$2:$R$21</xm:f>
          </x14:formula1>
          <xm:sqref>U11:V11</xm:sqref>
        </x14:dataValidation>
        <x14:dataValidation type="list" allowBlank="1" showInputMessage="1" showErrorMessage="1" xr:uid="{2933E0CF-B472-4C77-9D3C-92D009F83C0A}">
          <x14:formula1>
            <xm:f>lista!$K$2:$K$24</xm:f>
          </x14:formula1>
          <xm:sqref>H13</xm:sqref>
        </x14:dataValidation>
        <x14:dataValidation type="list" allowBlank="1" showInputMessage="1" showErrorMessage="1" xr:uid="{DC2E3E51-1053-48C1-84A0-91055A62A091}">
          <x14:formula1>
            <xm:f>lista!$L$2:$L$21</xm:f>
          </x14:formula1>
          <xm:sqref>H8:R8</xm:sqref>
        </x14:dataValidation>
        <x14:dataValidation type="list" allowBlank="1" showInputMessage="1" showErrorMessage="1" xr:uid="{4C519660-3814-4B0A-AE77-C0AF80384E5E}">
          <x14:formula1>
            <xm:f>lista!$M$2:$M$21</xm:f>
          </x14:formula1>
          <xm:sqref>S8:V8</xm:sqref>
        </x14:dataValidation>
        <x14:dataValidation type="list" allowBlank="1" showInputMessage="1" showErrorMessage="1" xr:uid="{150EA7EE-F63D-4566-A93F-0501DB5EE590}">
          <x14:formula1>
            <xm:f>lista!$Q$2:$Q$3</xm:f>
          </x14:formula1>
          <xm:sqref>O11:Q11</xm:sqref>
        </x14:dataValidation>
        <x14:dataValidation type="list" allowBlank="1" showInputMessage="1" showErrorMessage="1" xr:uid="{E418D8B5-C58D-4DF7-82B3-DA109F95787D}">
          <x14:formula1>
            <xm:f>lista!$I$2:$I$7</xm:f>
          </x14:formula1>
          <xm:sqref>A13:B13</xm:sqref>
        </x14:dataValidation>
        <x14:dataValidation type="list" allowBlank="1" showInputMessage="1" showErrorMessage="1" xr:uid="{57BF0F4F-07FD-45E5-83A4-3F1265ECA8DC}">
          <x14:formula1>
            <xm:f>lista!$H$2:$H$5</xm:f>
          </x14:formula1>
          <xm:sqref>T16:V17</xm:sqref>
        </x14:dataValidation>
        <x14:dataValidation type="list" allowBlank="1" showInputMessage="1" showErrorMessage="1" xr:uid="{924E1A3E-E02B-475C-8262-962D35E963E8}">
          <x14:formula1>
            <xm:f>lista!$G$2:$G$5</xm:f>
          </x14:formula1>
          <xm:sqref>Q16:S17</xm:sqref>
        </x14:dataValidation>
        <x14:dataValidation type="list" allowBlank="1" showInputMessage="1" showErrorMessage="1" xr:uid="{B8AD9E49-5096-4789-9258-22B1AEE6586C}">
          <x14:formula1>
            <xm:f>lista!$C$2:$C$3</xm:f>
          </x14:formula1>
          <xm:sqref>P20:R20</xm:sqref>
        </x14:dataValidation>
        <x14:dataValidation type="list" allowBlank="1" showInputMessage="1" showErrorMessage="1" xr:uid="{77321105-D5F2-454D-8AC9-BCCF98403A9D}">
          <x14:formula1>
            <xm:f>lista!$E$2:$E$3</xm:f>
          </x14:formula1>
          <xm:sqref>S20:V20</xm:sqref>
        </x14:dataValidation>
        <x14:dataValidation type="list" allowBlank="1" showInputMessage="1" showErrorMessage="1" xr:uid="{E9A08F1C-CAFC-4C4F-9173-8E866AC2E3A4}">
          <x14:formula1>
            <xm:f>lista!$D$2:$D$3</xm:f>
          </x14:formula1>
          <xm:sqref>L20:O20</xm:sqref>
        </x14:dataValidation>
        <x14:dataValidation type="list" allowBlank="1" showInputMessage="1" showErrorMessage="1" xr:uid="{0798D864-B7B0-4AA3-8411-FA8F8720D3DE}">
          <x14:formula1>
            <xm:f>lista!$F$2:$F$9</xm:f>
          </x14:formula1>
          <xm:sqref>D20:G20</xm:sqref>
        </x14:dataValidation>
        <x14:dataValidation type="list" allowBlank="1" showInputMessage="1" showErrorMessage="1" xr:uid="{67485EDD-56BB-4032-80D3-E7D9808EDC4F}">
          <x14:formula1>
            <xm:f>lista!$O$2:$O$3</xm:f>
          </x14:formula1>
          <xm:sqref>A20:C20</xm:sqref>
        </x14:dataValidation>
        <x14:dataValidation type="list" allowBlank="1" showInputMessage="1" showErrorMessage="1" xr:uid="{E44741C1-3505-4E32-A501-BAE0A5D501CE}">
          <x14:formula1>
            <xm:f>lista!$B$2:$B$8</xm:f>
          </x14:formula1>
          <xm:sqref>F16:I17</xm:sqref>
        </x14:dataValidation>
        <x14:dataValidation type="list" allowBlank="1" showInputMessage="1" showErrorMessage="1" xr:uid="{BCF63020-C017-4FDF-82B2-6627A31F6C0E}">
          <x14:formula1>
            <xm:f>lista!$A$2:$A$13</xm:f>
          </x14:formula1>
          <xm:sqref>F11:N11</xm:sqref>
        </x14:dataValidation>
        <x14:dataValidation type="list" allowBlank="1" showInputMessage="1" showErrorMessage="1" xr:uid="{CB7DDE28-E7C0-4737-848D-9D1CC43B88F6}">
          <x14:formula1>
            <xm:f>lista!$J$2:$J$13</xm:f>
          </x14:formula1>
          <xm:sqref>C13</xm:sqref>
        </x14:dataValidation>
        <x14:dataValidation type="list" allowBlank="1" showInputMessage="1" showErrorMessage="1" xr:uid="{3ED4075E-8856-4D0F-B2B3-08EDF6BE6388}">
          <x14:formula1>
            <xm:f>lista!$N$2:$N$5</xm:f>
          </x14:formula1>
          <xm:sqref>A8:G8</xm:sqref>
        </x14:dataValidation>
        <x14:dataValidation type="list" allowBlank="1" showInputMessage="1" showErrorMessage="1" xr:uid="{E45D3CE2-E765-4EA9-8804-4DE8616B78FA}">
          <x14:formula1>
            <xm:f>lista!$P$2:$P$4</xm:f>
          </x14:formula1>
          <xm:sqref>C53:V54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70E952-459F-4A06-AD69-038258909B67}">
  <sheetPr>
    <pageSetUpPr fitToPage="1"/>
  </sheetPr>
  <dimension ref="A1:AA62"/>
  <sheetViews>
    <sheetView showGridLines="0" view="pageBreakPreview" zoomScale="80" zoomScaleNormal="100" zoomScaleSheetLayoutView="80" workbookViewId="0">
      <selection activeCell="A11" sqref="A11:E11"/>
    </sheetView>
  </sheetViews>
  <sheetFormatPr defaultColWidth="4.625" defaultRowHeight="13.5" customHeight="1"/>
  <cols>
    <col min="1" max="1" width="13.875" style="1" customWidth="1"/>
    <col min="2" max="2" width="10.625" style="1" customWidth="1"/>
    <col min="3" max="3" width="14.75" style="18" customWidth="1"/>
    <col min="4" max="4" width="8.625" style="18" customWidth="1"/>
    <col min="5" max="5" width="8.625" style="1" customWidth="1"/>
    <col min="6" max="11" width="8.75" style="1" customWidth="1"/>
    <col min="12" max="12" width="16.125" style="1" customWidth="1"/>
    <col min="13" max="13" width="6.75" style="1" customWidth="1"/>
    <col min="14" max="14" width="7.75" style="1" customWidth="1"/>
    <col min="15" max="16" width="8.25" style="1" customWidth="1"/>
    <col min="17" max="17" width="13.375" style="1" customWidth="1"/>
    <col min="18" max="18" width="8.125" style="1" customWidth="1"/>
    <col min="19" max="19" width="9.5" style="1" customWidth="1"/>
    <col min="20" max="20" width="6.75" style="1" customWidth="1"/>
    <col min="21" max="21" width="8.25" style="1" customWidth="1"/>
    <col min="22" max="22" width="14.375" style="1" customWidth="1"/>
    <col min="23" max="23" width="10.5" style="1" customWidth="1"/>
    <col min="24" max="24" width="10.625" style="1" customWidth="1"/>
    <col min="25" max="25" width="26.75" style="1" customWidth="1"/>
    <col min="26" max="26" width="14.75" style="2" customWidth="1"/>
    <col min="27" max="27" width="4.625" style="2"/>
    <col min="28" max="16384" width="4.625" style="1"/>
  </cols>
  <sheetData>
    <row r="1" spans="1:25" ht="21.75" customHeight="1">
      <c r="A1" s="142"/>
      <c r="B1" s="142"/>
      <c r="C1" s="146" t="s">
        <v>0</v>
      </c>
      <c r="D1" s="146"/>
      <c r="E1" s="146"/>
      <c r="F1" s="146"/>
      <c r="G1" s="146"/>
      <c r="H1" s="146"/>
      <c r="I1" s="146"/>
      <c r="J1" s="146"/>
      <c r="K1" s="146"/>
      <c r="L1" s="146"/>
      <c r="M1" s="146"/>
      <c r="N1" s="146"/>
      <c r="O1" s="146"/>
      <c r="P1" s="146"/>
      <c r="Q1" s="146" t="s">
        <v>1</v>
      </c>
      <c r="R1" s="146"/>
      <c r="S1" s="146"/>
      <c r="T1" s="146" t="s">
        <v>2</v>
      </c>
      <c r="U1" s="146"/>
      <c r="V1" s="146"/>
    </row>
    <row r="2" spans="1:25" ht="21.75" customHeight="1">
      <c r="A2" s="142"/>
      <c r="B2" s="142"/>
      <c r="C2" s="146"/>
      <c r="D2" s="146"/>
      <c r="E2" s="146"/>
      <c r="F2" s="146"/>
      <c r="G2" s="146"/>
      <c r="H2" s="146"/>
      <c r="I2" s="146"/>
      <c r="J2" s="146"/>
      <c r="K2" s="146"/>
      <c r="L2" s="146"/>
      <c r="M2" s="146"/>
      <c r="N2" s="146"/>
      <c r="O2" s="146"/>
      <c r="P2" s="146"/>
      <c r="Q2" s="146" t="s">
        <v>3</v>
      </c>
      <c r="R2" s="146"/>
      <c r="S2" s="146"/>
      <c r="T2" s="147" t="s">
        <v>4</v>
      </c>
      <c r="U2" s="147"/>
      <c r="V2" s="147"/>
    </row>
    <row r="3" spans="1:25" ht="21.75" customHeight="1">
      <c r="A3" s="142"/>
      <c r="B3" s="142"/>
      <c r="C3" s="146" t="s">
        <v>5</v>
      </c>
      <c r="D3" s="146"/>
      <c r="E3" s="146"/>
      <c r="F3" s="146"/>
      <c r="G3" s="146"/>
      <c r="H3" s="146"/>
      <c r="I3" s="146"/>
      <c r="J3" s="146"/>
      <c r="K3" s="146"/>
      <c r="L3" s="146"/>
      <c r="M3" s="146"/>
      <c r="N3" s="146"/>
      <c r="O3" s="146"/>
      <c r="P3" s="146"/>
      <c r="Q3" s="146" t="s">
        <v>6</v>
      </c>
      <c r="R3" s="146"/>
      <c r="S3" s="146"/>
      <c r="T3" s="146" t="s">
        <v>7</v>
      </c>
      <c r="U3" s="146"/>
      <c r="V3" s="146"/>
    </row>
    <row r="4" spans="1:25" ht="21.75" customHeight="1">
      <c r="A4" s="142"/>
      <c r="B4" s="142"/>
      <c r="C4" s="146"/>
      <c r="D4" s="146"/>
      <c r="E4" s="146"/>
      <c r="F4" s="146"/>
      <c r="G4" s="146"/>
      <c r="H4" s="146"/>
      <c r="I4" s="146"/>
      <c r="J4" s="146"/>
      <c r="K4" s="146"/>
      <c r="L4" s="146"/>
      <c r="M4" s="146"/>
      <c r="N4" s="146"/>
      <c r="O4" s="146"/>
      <c r="P4" s="146"/>
      <c r="Q4" s="146" t="s">
        <v>8</v>
      </c>
      <c r="R4" s="146"/>
      <c r="S4" s="146"/>
      <c r="T4" s="148">
        <v>45721</v>
      </c>
      <c r="U4" s="146"/>
      <c r="V4" s="146"/>
    </row>
    <row r="5" spans="1:25" ht="15.75" customHeight="1">
      <c r="A5" s="68"/>
      <c r="B5" s="69"/>
      <c r="C5" s="69"/>
      <c r="D5" s="69"/>
      <c r="E5" s="69"/>
      <c r="F5" s="69"/>
      <c r="G5" s="69"/>
      <c r="H5" s="69"/>
      <c r="I5" s="69"/>
      <c r="J5" s="69"/>
      <c r="K5" s="69"/>
      <c r="L5" s="69"/>
      <c r="M5" s="69"/>
      <c r="N5" s="69"/>
      <c r="O5" s="69"/>
      <c r="P5" s="69"/>
      <c r="Q5" s="69"/>
      <c r="R5" s="69"/>
      <c r="S5" s="69"/>
      <c r="T5" s="69"/>
      <c r="U5" s="69"/>
      <c r="V5" s="70"/>
    </row>
    <row r="6" spans="1:25" ht="18.600000000000001" customHeight="1">
      <c r="A6" s="124" t="s">
        <v>9</v>
      </c>
      <c r="B6" s="125"/>
      <c r="C6" s="125"/>
      <c r="D6" s="125"/>
      <c r="E6" s="125"/>
      <c r="F6" s="125"/>
      <c r="G6" s="125"/>
      <c r="H6" s="125"/>
      <c r="I6" s="125"/>
      <c r="J6" s="125"/>
      <c r="K6" s="125"/>
      <c r="L6" s="125"/>
      <c r="M6" s="125"/>
      <c r="N6" s="125"/>
      <c r="O6" s="125"/>
      <c r="P6" s="125"/>
      <c r="Q6" s="125"/>
      <c r="R6" s="125"/>
      <c r="S6" s="125"/>
      <c r="T6" s="125"/>
      <c r="U6" s="125"/>
      <c r="V6" s="126"/>
    </row>
    <row r="7" spans="1:25" ht="16.899999999999999" customHeight="1">
      <c r="A7" s="68" t="s">
        <v>10</v>
      </c>
      <c r="B7" s="69"/>
      <c r="C7" s="69"/>
      <c r="D7" s="69"/>
      <c r="E7" s="69"/>
      <c r="F7" s="69"/>
      <c r="G7" s="70"/>
      <c r="H7" s="68" t="s">
        <v>11</v>
      </c>
      <c r="I7" s="69"/>
      <c r="J7" s="69"/>
      <c r="K7" s="69"/>
      <c r="L7" s="69"/>
      <c r="M7" s="69"/>
      <c r="N7" s="69"/>
      <c r="O7" s="69"/>
      <c r="P7" s="69"/>
      <c r="Q7" s="69"/>
      <c r="R7" s="70"/>
      <c r="S7" s="68" t="s">
        <v>12</v>
      </c>
      <c r="T7" s="69"/>
      <c r="U7" s="69"/>
      <c r="V7" s="70"/>
    </row>
    <row r="8" spans="1:25" ht="26.65" customHeight="1">
      <c r="A8" s="143" t="s">
        <v>13</v>
      </c>
      <c r="B8" s="144"/>
      <c r="C8" s="144"/>
      <c r="D8" s="144"/>
      <c r="E8" s="144"/>
      <c r="F8" s="144"/>
      <c r="G8" s="145"/>
      <c r="H8" s="143" t="s">
        <v>14</v>
      </c>
      <c r="I8" s="144"/>
      <c r="J8" s="144"/>
      <c r="K8" s="144"/>
      <c r="L8" s="144"/>
      <c r="M8" s="144"/>
      <c r="N8" s="144"/>
      <c r="O8" s="144"/>
      <c r="P8" s="144"/>
      <c r="Q8" s="144"/>
      <c r="R8" s="145"/>
      <c r="S8" s="143" t="s">
        <v>15</v>
      </c>
      <c r="T8" s="144"/>
      <c r="U8" s="144"/>
      <c r="V8" s="145"/>
    </row>
    <row r="9" spans="1:25" ht="19.149999999999999" customHeight="1">
      <c r="A9" s="124" t="s">
        <v>16</v>
      </c>
      <c r="B9" s="125"/>
      <c r="C9" s="125"/>
      <c r="D9" s="125"/>
      <c r="E9" s="125"/>
      <c r="F9" s="125"/>
      <c r="G9" s="125"/>
      <c r="H9" s="125"/>
      <c r="I9" s="125"/>
      <c r="J9" s="125"/>
      <c r="K9" s="125"/>
      <c r="L9" s="125"/>
      <c r="M9" s="125"/>
      <c r="N9" s="125"/>
      <c r="O9" s="125"/>
      <c r="P9" s="125"/>
      <c r="Q9" s="125"/>
      <c r="R9" s="125"/>
      <c r="S9" s="125"/>
      <c r="T9" s="125"/>
      <c r="U9" s="125"/>
      <c r="V9" s="126"/>
    </row>
    <row r="10" spans="1:25" ht="34.15" customHeight="1">
      <c r="A10" s="142" t="s">
        <v>17</v>
      </c>
      <c r="B10" s="142"/>
      <c r="C10" s="142"/>
      <c r="D10" s="142"/>
      <c r="E10" s="142"/>
      <c r="F10" s="68" t="s">
        <v>18</v>
      </c>
      <c r="G10" s="69"/>
      <c r="H10" s="69"/>
      <c r="I10" s="69"/>
      <c r="J10" s="69"/>
      <c r="K10" s="69"/>
      <c r="L10" s="69"/>
      <c r="M10" s="69"/>
      <c r="N10" s="70"/>
      <c r="O10" s="120" t="s">
        <v>19</v>
      </c>
      <c r="P10" s="121"/>
      <c r="Q10" s="122"/>
      <c r="R10" s="140" t="s">
        <v>20</v>
      </c>
      <c r="S10" s="140"/>
      <c r="T10" s="140"/>
      <c r="U10" s="142" t="s">
        <v>3</v>
      </c>
      <c r="V10" s="142"/>
    </row>
    <row r="11" spans="1:25" ht="34.9" customHeight="1">
      <c r="A11" s="107" t="s">
        <v>145</v>
      </c>
      <c r="B11" s="108"/>
      <c r="C11" s="108"/>
      <c r="D11" s="108"/>
      <c r="E11" s="109"/>
      <c r="F11" s="53" t="s">
        <v>22</v>
      </c>
      <c r="G11" s="54"/>
      <c r="H11" s="54"/>
      <c r="I11" s="54"/>
      <c r="J11" s="54"/>
      <c r="K11" s="54"/>
      <c r="L11" s="54"/>
      <c r="M11" s="54"/>
      <c r="N11" s="55"/>
      <c r="O11" s="143" t="s">
        <v>23</v>
      </c>
      <c r="P11" s="144"/>
      <c r="Q11" s="145"/>
      <c r="R11" s="141" t="s">
        <v>146</v>
      </c>
      <c r="S11" s="141"/>
      <c r="T11" s="141"/>
      <c r="U11" s="133" t="s">
        <v>25</v>
      </c>
      <c r="V11" s="133"/>
    </row>
    <row r="12" spans="1:25" ht="49.9" customHeight="1">
      <c r="A12" s="142" t="s">
        <v>26</v>
      </c>
      <c r="B12" s="142"/>
      <c r="C12" s="142" t="s">
        <v>27</v>
      </c>
      <c r="D12" s="142"/>
      <c r="E12" s="142"/>
      <c r="F12" s="142"/>
      <c r="G12" s="142"/>
      <c r="H12" s="149" t="s">
        <v>28</v>
      </c>
      <c r="I12" s="149"/>
      <c r="J12" s="149"/>
      <c r="K12" s="149"/>
      <c r="L12" s="149"/>
      <c r="M12" s="149"/>
      <c r="N12" s="123" t="s">
        <v>29</v>
      </c>
      <c r="O12" s="123"/>
      <c r="P12" s="140" t="s">
        <v>30</v>
      </c>
      <c r="Q12" s="140"/>
      <c r="R12" s="142" t="s">
        <v>31</v>
      </c>
      <c r="S12" s="142"/>
      <c r="T12" s="142"/>
      <c r="U12" s="142"/>
      <c r="V12" s="142"/>
    </row>
    <row r="13" spans="1:25" ht="54" customHeight="1">
      <c r="A13" s="117" t="s">
        <v>32</v>
      </c>
      <c r="B13" s="117"/>
      <c r="C13" s="141" t="s">
        <v>32</v>
      </c>
      <c r="D13" s="141"/>
      <c r="E13" s="141"/>
      <c r="F13" s="141"/>
      <c r="G13" s="141"/>
      <c r="H13" s="141" t="s">
        <v>32</v>
      </c>
      <c r="I13" s="141"/>
      <c r="J13" s="141"/>
      <c r="K13" s="141"/>
      <c r="L13" s="141"/>
      <c r="M13" s="141"/>
      <c r="N13" s="141" t="s">
        <v>32</v>
      </c>
      <c r="O13" s="141"/>
      <c r="P13" s="141" t="s">
        <v>32</v>
      </c>
      <c r="Q13" s="141"/>
      <c r="R13" s="143" t="s">
        <v>32</v>
      </c>
      <c r="S13" s="144"/>
      <c r="T13" s="144"/>
      <c r="U13" s="144"/>
      <c r="V13" s="145"/>
    </row>
    <row r="14" spans="1:25" ht="21" customHeight="1">
      <c r="A14" s="127" t="s">
        <v>33</v>
      </c>
      <c r="B14" s="128"/>
      <c r="C14" s="128"/>
      <c r="D14" s="128"/>
      <c r="E14" s="129"/>
      <c r="F14" s="86" t="s">
        <v>34</v>
      </c>
      <c r="G14" s="87"/>
      <c r="H14" s="87"/>
      <c r="I14" s="88"/>
      <c r="J14" s="127" t="s">
        <v>35</v>
      </c>
      <c r="K14" s="128"/>
      <c r="L14" s="128"/>
      <c r="M14" s="129"/>
      <c r="N14" s="68" t="s">
        <v>36</v>
      </c>
      <c r="O14" s="69"/>
      <c r="P14" s="69"/>
      <c r="Q14" s="69"/>
      <c r="R14" s="69"/>
      <c r="S14" s="69"/>
      <c r="T14" s="69"/>
      <c r="U14" s="69"/>
      <c r="V14" s="70"/>
      <c r="W14" s="3"/>
      <c r="X14" s="3"/>
      <c r="Y14" s="3"/>
    </row>
    <row r="15" spans="1:25" ht="35.25" customHeight="1">
      <c r="A15" s="130"/>
      <c r="B15" s="131"/>
      <c r="C15" s="131"/>
      <c r="D15" s="131"/>
      <c r="E15" s="132"/>
      <c r="F15" s="89"/>
      <c r="G15" s="90"/>
      <c r="H15" s="90"/>
      <c r="I15" s="91"/>
      <c r="J15" s="130"/>
      <c r="K15" s="131"/>
      <c r="L15" s="131"/>
      <c r="M15" s="132"/>
      <c r="N15" s="68" t="s">
        <v>37</v>
      </c>
      <c r="O15" s="69"/>
      <c r="P15" s="69"/>
      <c r="Q15" s="120" t="s">
        <v>38</v>
      </c>
      <c r="R15" s="121"/>
      <c r="S15" s="122"/>
      <c r="T15" s="120" t="s">
        <v>39</v>
      </c>
      <c r="U15" s="121"/>
      <c r="V15" s="122"/>
      <c r="W15" s="3"/>
      <c r="X15" s="3"/>
      <c r="Y15" s="3"/>
    </row>
    <row r="16" spans="1:25" ht="25.9" customHeight="1">
      <c r="A16" s="150" t="s">
        <v>147</v>
      </c>
      <c r="B16" s="151"/>
      <c r="C16" s="151"/>
      <c r="D16" s="151"/>
      <c r="E16" s="152"/>
      <c r="F16" s="156" t="s">
        <v>41</v>
      </c>
      <c r="G16" s="156"/>
      <c r="H16" s="156"/>
      <c r="I16" s="156"/>
      <c r="J16" s="156">
        <v>0.01</v>
      </c>
      <c r="K16" s="156"/>
      <c r="L16" s="156"/>
      <c r="M16" s="156"/>
      <c r="N16" s="43" t="s">
        <v>42</v>
      </c>
      <c r="O16" s="43" t="s">
        <v>43</v>
      </c>
      <c r="P16" s="43" t="s">
        <v>44</v>
      </c>
      <c r="Q16" s="62" t="s">
        <v>32</v>
      </c>
      <c r="R16" s="62"/>
      <c r="S16" s="62"/>
      <c r="T16" s="133">
        <v>2025</v>
      </c>
      <c r="U16" s="133"/>
      <c r="V16" s="133"/>
    </row>
    <row r="17" spans="1:25" ht="37.15" customHeight="1">
      <c r="A17" s="153"/>
      <c r="B17" s="154"/>
      <c r="C17" s="154"/>
      <c r="D17" s="154"/>
      <c r="E17" s="155"/>
      <c r="F17" s="156"/>
      <c r="G17" s="156"/>
      <c r="H17" s="156"/>
      <c r="I17" s="156"/>
      <c r="J17" s="156"/>
      <c r="K17" s="156"/>
      <c r="L17" s="156"/>
      <c r="M17" s="156"/>
      <c r="N17" s="42" t="s">
        <v>32</v>
      </c>
      <c r="O17" s="42" t="s">
        <v>32</v>
      </c>
      <c r="P17" s="42" t="s">
        <v>32</v>
      </c>
      <c r="Q17" s="62"/>
      <c r="R17" s="62"/>
      <c r="S17" s="62"/>
      <c r="T17" s="133"/>
      <c r="U17" s="133"/>
      <c r="V17" s="133"/>
    </row>
    <row r="18" spans="1:25" ht="18" customHeight="1">
      <c r="A18" s="124" t="s">
        <v>45</v>
      </c>
      <c r="B18" s="125"/>
      <c r="C18" s="125"/>
      <c r="D18" s="125"/>
      <c r="E18" s="125"/>
      <c r="F18" s="125"/>
      <c r="G18" s="125"/>
      <c r="H18" s="125"/>
      <c r="I18" s="125"/>
      <c r="J18" s="125"/>
      <c r="K18" s="125"/>
      <c r="L18" s="125"/>
      <c r="M18" s="125"/>
      <c r="N18" s="125"/>
      <c r="O18" s="125"/>
      <c r="P18" s="125"/>
      <c r="Q18" s="125"/>
      <c r="R18" s="125"/>
      <c r="S18" s="125"/>
      <c r="T18" s="125"/>
      <c r="U18" s="125"/>
      <c r="V18" s="126"/>
      <c r="X18" s="1" t="s">
        <v>46</v>
      </c>
    </row>
    <row r="19" spans="1:25" ht="43.9" customHeight="1">
      <c r="A19" s="134" t="s">
        <v>47</v>
      </c>
      <c r="B19" s="135"/>
      <c r="C19" s="136"/>
      <c r="D19" s="134" t="s">
        <v>48</v>
      </c>
      <c r="E19" s="135"/>
      <c r="F19" s="135"/>
      <c r="G19" s="136"/>
      <c r="H19" s="134" t="s">
        <v>49</v>
      </c>
      <c r="I19" s="135"/>
      <c r="J19" s="135"/>
      <c r="K19" s="136"/>
      <c r="L19" s="137" t="s">
        <v>50</v>
      </c>
      <c r="M19" s="138"/>
      <c r="N19" s="138"/>
      <c r="O19" s="139"/>
      <c r="P19" s="134" t="s">
        <v>51</v>
      </c>
      <c r="Q19" s="135"/>
      <c r="R19" s="136"/>
      <c r="S19" s="137" t="s">
        <v>52</v>
      </c>
      <c r="T19" s="138"/>
      <c r="U19" s="138"/>
      <c r="V19" s="139"/>
    </row>
    <row r="20" spans="1:25" ht="43.9" customHeight="1">
      <c r="A20" s="157" t="s">
        <v>53</v>
      </c>
      <c r="B20" s="158"/>
      <c r="C20" s="159"/>
      <c r="D20" s="157" t="s">
        <v>54</v>
      </c>
      <c r="E20" s="158"/>
      <c r="F20" s="158"/>
      <c r="G20" s="159"/>
      <c r="H20" s="157">
        <v>0</v>
      </c>
      <c r="I20" s="158"/>
      <c r="J20" s="158"/>
      <c r="K20" s="159"/>
      <c r="L20" s="53" t="s">
        <v>55</v>
      </c>
      <c r="M20" s="54"/>
      <c r="N20" s="54"/>
      <c r="O20" s="55"/>
      <c r="P20" s="157" t="s">
        <v>111</v>
      </c>
      <c r="Q20" s="158"/>
      <c r="R20" s="159"/>
      <c r="S20" s="53" t="s">
        <v>57</v>
      </c>
      <c r="T20" s="54"/>
      <c r="U20" s="54"/>
      <c r="V20" s="55"/>
    </row>
    <row r="21" spans="1:25" ht="23.45" customHeight="1">
      <c r="A21" s="110" t="s">
        <v>58</v>
      </c>
      <c r="B21" s="111"/>
      <c r="C21" s="111"/>
      <c r="D21" s="111"/>
      <c r="E21" s="111"/>
      <c r="F21" s="111"/>
      <c r="G21" s="111"/>
      <c r="H21" s="111"/>
      <c r="I21" s="111"/>
      <c r="J21" s="111"/>
      <c r="K21" s="111"/>
      <c r="L21" s="111"/>
      <c r="M21" s="111"/>
      <c r="N21" s="112"/>
      <c r="O21" s="86" t="s">
        <v>59</v>
      </c>
      <c r="P21" s="87"/>
      <c r="Q21" s="87"/>
      <c r="R21" s="87"/>
      <c r="S21" s="87"/>
      <c r="T21" s="87"/>
      <c r="U21" s="87"/>
      <c r="V21" s="88"/>
    </row>
    <row r="22" spans="1:25" ht="25.9" customHeight="1">
      <c r="A22" s="92" t="s">
        <v>60</v>
      </c>
      <c r="B22" s="93"/>
      <c r="C22" s="93"/>
      <c r="D22" s="94"/>
      <c r="E22" s="98" t="s">
        <v>61</v>
      </c>
      <c r="F22" s="99"/>
      <c r="G22" s="99"/>
      <c r="H22" s="99"/>
      <c r="I22" s="100"/>
      <c r="J22" s="95" t="s">
        <v>62</v>
      </c>
      <c r="K22" s="96"/>
      <c r="L22" s="96"/>
      <c r="M22" s="96"/>
      <c r="N22" s="97"/>
      <c r="O22" s="89"/>
      <c r="P22" s="90"/>
      <c r="Q22" s="90"/>
      <c r="R22" s="90"/>
      <c r="S22" s="90"/>
      <c r="T22" s="90"/>
      <c r="U22" s="90"/>
      <c r="V22" s="91"/>
    </row>
    <row r="23" spans="1:25" ht="43.9" customHeight="1">
      <c r="A23" s="101">
        <v>0</v>
      </c>
      <c r="B23" s="102"/>
      <c r="C23" s="102"/>
      <c r="D23" s="103"/>
      <c r="E23" s="104" t="s">
        <v>148</v>
      </c>
      <c r="F23" s="105"/>
      <c r="G23" s="105"/>
      <c r="H23" s="105"/>
      <c r="I23" s="106"/>
      <c r="J23" s="107" t="s">
        <v>149</v>
      </c>
      <c r="K23" s="108"/>
      <c r="L23" s="108"/>
      <c r="M23" s="108"/>
      <c r="N23" s="109"/>
      <c r="O23" s="53" t="s">
        <v>150</v>
      </c>
      <c r="P23" s="54"/>
      <c r="Q23" s="54"/>
      <c r="R23" s="54"/>
      <c r="S23" s="54"/>
      <c r="T23" s="54"/>
      <c r="U23" s="54"/>
      <c r="V23" s="55"/>
    </row>
    <row r="24" spans="1:25" ht="25.15" customHeight="1">
      <c r="A24" s="142" t="s">
        <v>66</v>
      </c>
      <c r="B24" s="142"/>
      <c r="C24" s="142"/>
      <c r="D24" s="142"/>
      <c r="E24" s="142"/>
      <c r="F24" s="142"/>
      <c r="G24" s="142"/>
      <c r="H24" s="142"/>
      <c r="I24" s="142"/>
      <c r="J24" s="142"/>
      <c r="K24" s="142"/>
      <c r="L24" s="142"/>
      <c r="M24" s="142" t="s">
        <v>67</v>
      </c>
      <c r="N24" s="142"/>
      <c r="O24" s="142"/>
      <c r="P24" s="142"/>
      <c r="Q24" s="142"/>
      <c r="R24" s="142"/>
      <c r="S24" s="142"/>
      <c r="T24" s="142"/>
      <c r="U24" s="142"/>
      <c r="V24" s="142"/>
    </row>
    <row r="25" spans="1:25" ht="34.9" customHeight="1">
      <c r="A25" s="62" t="s">
        <v>151</v>
      </c>
      <c r="B25" s="62"/>
      <c r="C25" s="62"/>
      <c r="D25" s="62"/>
      <c r="E25" s="62"/>
      <c r="F25" s="62"/>
      <c r="G25" s="62"/>
      <c r="H25" s="62"/>
      <c r="I25" s="62"/>
      <c r="J25" s="62"/>
      <c r="K25" s="62"/>
      <c r="L25" s="62"/>
      <c r="M25" s="62" t="s">
        <v>152</v>
      </c>
      <c r="N25" s="62"/>
      <c r="O25" s="62"/>
      <c r="P25" s="62"/>
      <c r="Q25" s="62"/>
      <c r="R25" s="62"/>
      <c r="S25" s="62"/>
      <c r="T25" s="62"/>
      <c r="U25" s="62"/>
      <c r="V25" s="62"/>
      <c r="Y25" s="4"/>
    </row>
    <row r="26" spans="1:25" ht="19.149999999999999" customHeight="1">
      <c r="A26" s="124" t="s">
        <v>70</v>
      </c>
      <c r="B26" s="125"/>
      <c r="C26" s="125"/>
      <c r="D26" s="125"/>
      <c r="E26" s="125"/>
      <c r="F26" s="125"/>
      <c r="G26" s="125"/>
      <c r="H26" s="125"/>
      <c r="I26" s="125"/>
      <c r="J26" s="125"/>
      <c r="K26" s="125"/>
      <c r="L26" s="125"/>
      <c r="M26" s="125"/>
      <c r="N26" s="125"/>
      <c r="O26" s="125"/>
      <c r="P26" s="125"/>
      <c r="Q26" s="125"/>
      <c r="R26" s="125"/>
      <c r="S26" s="125"/>
      <c r="T26" s="125"/>
      <c r="U26" s="125"/>
      <c r="V26" s="126"/>
    </row>
    <row r="27" spans="1:25" ht="19.149999999999999" customHeight="1">
      <c r="A27" s="118" t="s">
        <v>71</v>
      </c>
      <c r="B27" s="119"/>
      <c r="C27" s="120">
        <v>2025</v>
      </c>
      <c r="D27" s="121"/>
      <c r="E27" s="121"/>
      <c r="F27" s="121"/>
      <c r="G27" s="121"/>
      <c r="H27" s="121"/>
      <c r="I27" s="122"/>
      <c r="J27" s="68">
        <v>2026</v>
      </c>
      <c r="K27" s="69"/>
      <c r="L27" s="69"/>
      <c r="M27" s="69"/>
      <c r="N27" s="69"/>
      <c r="O27" s="69"/>
      <c r="P27" s="70"/>
      <c r="Q27" s="68">
        <v>2027</v>
      </c>
      <c r="R27" s="69"/>
      <c r="S27" s="69"/>
      <c r="T27" s="69"/>
      <c r="U27" s="69"/>
      <c r="V27" s="70"/>
    </row>
    <row r="28" spans="1:25" ht="19.149999999999999" customHeight="1">
      <c r="A28" s="77" t="s">
        <v>72</v>
      </c>
      <c r="B28" s="77"/>
      <c r="C28" s="71"/>
      <c r="D28" s="72"/>
      <c r="E28" s="72"/>
      <c r="F28" s="72"/>
      <c r="G28" s="72"/>
      <c r="H28" s="72"/>
      <c r="I28" s="73"/>
      <c r="J28" s="74"/>
      <c r="K28" s="75"/>
      <c r="L28" s="75"/>
      <c r="M28" s="75"/>
      <c r="N28" s="75"/>
      <c r="O28" s="75"/>
      <c r="P28" s="76"/>
      <c r="Q28" s="74"/>
      <c r="R28" s="75"/>
      <c r="S28" s="75"/>
      <c r="T28" s="75"/>
      <c r="U28" s="75"/>
      <c r="V28" s="76"/>
      <c r="X28" s="8"/>
      <c r="Y28" s="8"/>
    </row>
    <row r="29" spans="1:25" ht="19.149999999999999" customHeight="1">
      <c r="A29" s="77" t="s">
        <v>73</v>
      </c>
      <c r="B29" s="77"/>
      <c r="C29" s="71"/>
      <c r="D29" s="72"/>
      <c r="E29" s="72"/>
      <c r="F29" s="72"/>
      <c r="G29" s="72"/>
      <c r="H29" s="72"/>
      <c r="I29" s="73"/>
      <c r="J29" s="74"/>
      <c r="K29" s="75"/>
      <c r="L29" s="75"/>
      <c r="M29" s="75"/>
      <c r="N29" s="75"/>
      <c r="O29" s="75"/>
      <c r="P29" s="76"/>
      <c r="Q29" s="74"/>
      <c r="R29" s="75"/>
      <c r="S29" s="75"/>
      <c r="T29" s="75"/>
      <c r="U29" s="75"/>
      <c r="V29" s="76"/>
      <c r="W29" s="4"/>
    </row>
    <row r="30" spans="1:25" ht="19.899999999999999" customHeight="1">
      <c r="A30" s="83" t="s">
        <v>74</v>
      </c>
      <c r="B30" s="83"/>
      <c r="C30" s="83"/>
      <c r="D30" s="83"/>
      <c r="E30" s="83"/>
      <c r="F30" s="83"/>
      <c r="G30" s="83"/>
      <c r="H30" s="83"/>
      <c r="I30" s="83"/>
      <c r="J30" s="83"/>
      <c r="K30" s="83"/>
      <c r="L30" s="83"/>
      <c r="M30" s="83"/>
      <c r="N30" s="83"/>
      <c r="O30" s="83"/>
      <c r="P30" s="83"/>
      <c r="Q30" s="83"/>
      <c r="R30" s="83"/>
      <c r="S30" s="83"/>
      <c r="T30" s="83"/>
      <c r="U30" s="83"/>
      <c r="V30" s="83"/>
    </row>
    <row r="31" spans="1:25" ht="19.899999999999999" customHeight="1">
      <c r="A31" s="22"/>
      <c r="B31" s="10"/>
      <c r="C31" s="10"/>
      <c r="D31" s="10"/>
      <c r="E31" s="10"/>
      <c r="F31" s="10"/>
      <c r="G31" s="10"/>
      <c r="H31" s="10"/>
      <c r="I31" s="10"/>
      <c r="J31" s="10"/>
      <c r="K31" s="10"/>
      <c r="L31" s="10"/>
      <c r="M31" s="10"/>
      <c r="N31" s="10"/>
      <c r="O31" s="10"/>
      <c r="P31" s="10"/>
      <c r="Q31" s="10"/>
      <c r="R31" s="10"/>
      <c r="S31" s="10"/>
      <c r="T31" s="10"/>
      <c r="U31" s="10"/>
      <c r="V31" s="23"/>
    </row>
    <row r="32" spans="1:25" ht="26.45">
      <c r="A32" s="5" t="s">
        <v>75</v>
      </c>
      <c r="B32" s="6" t="s">
        <v>76</v>
      </c>
      <c r="C32" s="1"/>
      <c r="D32" s="1"/>
      <c r="G32" s="210"/>
      <c r="H32" s="210"/>
      <c r="I32" s="210"/>
      <c r="J32" s="210"/>
      <c r="K32" s="210"/>
      <c r="L32" s="210"/>
      <c r="M32" s="210"/>
      <c r="N32" s="210"/>
      <c r="O32" s="210"/>
      <c r="P32" s="210"/>
      <c r="Q32" s="211"/>
      <c r="R32" s="211"/>
      <c r="S32" s="211"/>
      <c r="T32" s="211"/>
      <c r="U32" s="211"/>
      <c r="V32" s="212"/>
    </row>
    <row r="33" spans="1:25" ht="17.649999999999999" customHeight="1">
      <c r="A33" s="7">
        <v>2025</v>
      </c>
      <c r="B33" s="9">
        <f>IF(ISERROR($C$28/$C$29),0,$C$28/$C$29)</f>
        <v>0</v>
      </c>
      <c r="C33" s="1"/>
      <c r="D33" s="1"/>
      <c r="G33" s="213"/>
      <c r="H33" s="213"/>
      <c r="I33" s="210"/>
      <c r="J33" s="210"/>
      <c r="K33" s="10"/>
      <c r="L33" s="11"/>
      <c r="M33" s="213"/>
      <c r="N33" s="213"/>
      <c r="O33" s="213"/>
      <c r="P33" s="213"/>
      <c r="Q33" s="214"/>
      <c r="R33" s="214"/>
      <c r="S33" s="214"/>
      <c r="T33" s="214"/>
      <c r="U33" s="214"/>
      <c r="V33" s="215"/>
    </row>
    <row r="34" spans="1:25" ht="17.649999999999999" customHeight="1">
      <c r="A34" s="7">
        <v>2026</v>
      </c>
      <c r="B34" s="9">
        <f>IF(ISERROR($J$28/$J$29),0,$J$28/$J$29)</f>
        <v>0</v>
      </c>
      <c r="C34" s="1"/>
      <c r="D34" s="1"/>
      <c r="G34" s="210"/>
      <c r="H34" s="210"/>
      <c r="I34" s="210"/>
      <c r="J34" s="210"/>
      <c r="K34" s="12"/>
      <c r="L34" s="10"/>
      <c r="M34" s="210"/>
      <c r="N34" s="210"/>
      <c r="O34" s="210"/>
      <c r="P34" s="210"/>
      <c r="Q34" s="214"/>
      <c r="R34" s="214"/>
      <c r="S34" s="214"/>
      <c r="T34" s="214"/>
      <c r="U34" s="214"/>
      <c r="V34" s="215"/>
    </row>
    <row r="35" spans="1:25" ht="17.649999999999999" customHeight="1">
      <c r="A35" s="7">
        <v>2027</v>
      </c>
      <c r="B35" s="9">
        <f>IF(ISERROR($Q$28/$Q$29),0,$Q$28/$Q$29)</f>
        <v>0</v>
      </c>
      <c r="C35" s="1"/>
      <c r="D35" s="1"/>
      <c r="G35" s="210"/>
      <c r="H35" s="210"/>
      <c r="I35" s="210"/>
      <c r="J35" s="210"/>
      <c r="K35" s="12"/>
      <c r="L35" s="10"/>
      <c r="M35" s="210"/>
      <c r="N35" s="210"/>
      <c r="O35" s="210"/>
      <c r="P35" s="210"/>
      <c r="Q35" s="214"/>
      <c r="R35" s="214"/>
      <c r="S35" s="214"/>
      <c r="T35" s="214"/>
      <c r="U35" s="214"/>
      <c r="V35" s="215"/>
    </row>
    <row r="36" spans="1:25" ht="17.649999999999999" customHeight="1">
      <c r="A36" s="44"/>
      <c r="B36" s="45"/>
      <c r="G36" s="210"/>
      <c r="H36" s="210"/>
      <c r="I36" s="210"/>
      <c r="J36" s="210"/>
      <c r="K36" s="12"/>
      <c r="L36" s="10"/>
      <c r="M36" s="210"/>
      <c r="N36" s="210"/>
      <c r="O36" s="210"/>
      <c r="P36" s="210"/>
      <c r="Q36" s="214"/>
      <c r="R36" s="214"/>
      <c r="S36" s="214"/>
      <c r="T36" s="214"/>
      <c r="U36" s="214"/>
      <c r="V36" s="215"/>
    </row>
    <row r="37" spans="1:25" ht="17.649999999999999" customHeight="1">
      <c r="A37" s="46"/>
      <c r="G37" s="210"/>
      <c r="H37" s="210"/>
      <c r="I37" s="210"/>
      <c r="J37" s="210"/>
      <c r="K37" s="12"/>
      <c r="L37" s="10"/>
      <c r="M37" s="210"/>
      <c r="N37" s="210"/>
      <c r="O37" s="210"/>
      <c r="P37" s="210"/>
      <c r="Q37" s="214"/>
      <c r="R37" s="214"/>
      <c r="S37" s="214"/>
      <c r="T37" s="214"/>
      <c r="U37" s="214"/>
      <c r="V37" s="215"/>
    </row>
    <row r="38" spans="1:25" ht="17.649999999999999" customHeight="1">
      <c r="A38" s="46"/>
      <c r="G38" s="210"/>
      <c r="H38" s="210"/>
      <c r="I38" s="210"/>
      <c r="J38" s="210"/>
      <c r="K38" s="12"/>
      <c r="L38" s="10"/>
      <c r="M38" s="210"/>
      <c r="N38" s="210"/>
      <c r="O38" s="210"/>
      <c r="P38" s="210"/>
      <c r="Q38" s="214"/>
      <c r="R38" s="214"/>
      <c r="S38" s="214"/>
      <c r="T38" s="214"/>
      <c r="U38" s="214"/>
      <c r="V38" s="215"/>
    </row>
    <row r="39" spans="1:25" ht="17.649999999999999" customHeight="1">
      <c r="A39" s="46"/>
      <c r="G39" s="210"/>
      <c r="H39" s="210"/>
      <c r="I39" s="210"/>
      <c r="J39" s="210"/>
      <c r="K39" s="12"/>
      <c r="L39" s="10"/>
      <c r="M39" s="210"/>
      <c r="N39" s="210"/>
      <c r="O39" s="210"/>
      <c r="P39" s="210"/>
      <c r="Q39" s="214"/>
      <c r="R39" s="214"/>
      <c r="S39" s="214"/>
      <c r="T39" s="214"/>
      <c r="U39" s="214"/>
      <c r="V39" s="215"/>
    </row>
    <row r="40" spans="1:25" ht="17.649999999999999" customHeight="1">
      <c r="A40" s="46"/>
      <c r="G40" s="210"/>
      <c r="H40" s="210"/>
      <c r="I40" s="210"/>
      <c r="J40" s="210"/>
      <c r="K40" s="12"/>
      <c r="L40" s="10"/>
      <c r="M40" s="210"/>
      <c r="N40" s="210"/>
      <c r="O40" s="210"/>
      <c r="P40" s="210"/>
      <c r="Q40" s="214"/>
      <c r="R40" s="214"/>
      <c r="S40" s="214"/>
      <c r="T40" s="214"/>
      <c r="U40" s="214"/>
      <c r="V40" s="215"/>
    </row>
    <row r="41" spans="1:25" ht="17.649999999999999" customHeight="1">
      <c r="A41" s="46"/>
      <c r="G41" s="210"/>
      <c r="H41" s="210"/>
      <c r="I41" s="210"/>
      <c r="J41" s="210"/>
      <c r="K41" s="12"/>
      <c r="L41" s="10"/>
      <c r="M41" s="210"/>
      <c r="N41" s="210"/>
      <c r="O41" s="210"/>
      <c r="P41" s="210"/>
      <c r="Q41" s="214"/>
      <c r="R41" s="214"/>
      <c r="S41" s="214"/>
      <c r="T41" s="214"/>
      <c r="U41" s="214"/>
      <c r="V41" s="215"/>
    </row>
    <row r="42" spans="1:25" ht="17.649999999999999" customHeight="1">
      <c r="A42" s="46"/>
      <c r="G42" s="210"/>
      <c r="H42" s="210"/>
      <c r="I42" s="210"/>
      <c r="J42" s="210"/>
      <c r="K42" s="12"/>
      <c r="L42" s="10"/>
      <c r="M42" s="210"/>
      <c r="N42" s="210"/>
      <c r="O42" s="210"/>
      <c r="P42" s="210"/>
      <c r="Q42" s="214"/>
      <c r="R42" s="214"/>
      <c r="S42" s="214"/>
      <c r="T42" s="214"/>
      <c r="U42" s="214"/>
      <c r="V42" s="215"/>
    </row>
    <row r="43" spans="1:25" ht="17.649999999999999" customHeight="1">
      <c r="A43" s="46"/>
      <c r="G43" s="210"/>
      <c r="H43" s="210"/>
      <c r="I43" s="210"/>
      <c r="J43" s="210"/>
      <c r="K43" s="12"/>
      <c r="L43" s="10"/>
      <c r="M43" s="210"/>
      <c r="N43" s="210"/>
      <c r="O43" s="210"/>
      <c r="P43" s="210"/>
      <c r="Q43" s="214"/>
      <c r="R43" s="214"/>
      <c r="S43" s="214"/>
      <c r="T43" s="214"/>
      <c r="U43" s="214"/>
      <c r="V43" s="215"/>
    </row>
    <row r="44" spans="1:25" ht="17.25" customHeight="1">
      <c r="A44" s="46"/>
      <c r="G44" s="210"/>
      <c r="H44" s="210"/>
      <c r="I44" s="210"/>
      <c r="J44" s="210"/>
      <c r="K44" s="12"/>
      <c r="L44" s="10"/>
      <c r="M44" s="210"/>
      <c r="N44" s="210"/>
      <c r="O44" s="210"/>
      <c r="P44" s="210"/>
      <c r="Q44" s="211"/>
      <c r="R44" s="211"/>
      <c r="S44" s="211"/>
      <c r="T44" s="211"/>
      <c r="U44" s="211"/>
      <c r="V44" s="212"/>
    </row>
    <row r="45" spans="1:25" ht="17.25" customHeight="1">
      <c r="A45" s="24"/>
      <c r="B45" s="15"/>
      <c r="C45" s="21"/>
      <c r="D45" s="21"/>
      <c r="K45" s="12"/>
      <c r="L45" s="10"/>
      <c r="V45" s="25"/>
    </row>
    <row r="46" spans="1:25" ht="15.75" customHeight="1">
      <c r="A46" s="116" t="s">
        <v>77</v>
      </c>
      <c r="B46" s="116"/>
      <c r="C46" s="116"/>
      <c r="D46" s="116"/>
      <c r="E46" s="116"/>
      <c r="F46" s="116"/>
      <c r="G46" s="116"/>
      <c r="H46" s="116"/>
      <c r="I46" s="116"/>
      <c r="J46" s="116"/>
      <c r="K46" s="116"/>
      <c r="L46" s="116"/>
      <c r="M46" s="116"/>
      <c r="N46" s="116"/>
      <c r="O46" s="116"/>
      <c r="P46" s="116"/>
      <c r="Q46" s="116"/>
      <c r="R46" s="116"/>
      <c r="S46" s="116"/>
      <c r="T46" s="116"/>
      <c r="U46" s="116"/>
      <c r="V46" s="116"/>
      <c r="X46" s="13"/>
    </row>
    <row r="47" spans="1:25" ht="33" customHeight="1">
      <c r="A47" s="137" t="s">
        <v>78</v>
      </c>
      <c r="B47" s="139"/>
      <c r="C47" s="160"/>
      <c r="D47" s="160"/>
      <c r="E47" s="160"/>
      <c r="F47" s="160"/>
      <c r="G47" s="160"/>
      <c r="H47" s="160"/>
      <c r="I47" s="160"/>
      <c r="J47" s="160"/>
      <c r="K47" s="160"/>
      <c r="L47" s="160"/>
      <c r="M47" s="160"/>
      <c r="N47" s="160"/>
      <c r="O47" s="160"/>
      <c r="P47" s="160"/>
      <c r="Q47" s="160"/>
      <c r="R47" s="160"/>
      <c r="S47" s="160"/>
      <c r="T47" s="160"/>
      <c r="U47" s="160"/>
      <c r="V47" s="161"/>
      <c r="W47" s="10">
        <f>LEN(C47)</f>
        <v>0</v>
      </c>
      <c r="X47" s="10"/>
      <c r="Y47" s="10"/>
    </row>
    <row r="48" spans="1:25" ht="18" customHeight="1">
      <c r="A48" s="84" t="s">
        <v>79</v>
      </c>
      <c r="B48" s="84"/>
      <c r="C48" s="84"/>
      <c r="D48" s="84"/>
      <c r="E48" s="84"/>
      <c r="F48" s="84"/>
      <c r="G48" s="84"/>
      <c r="H48" s="84"/>
      <c r="I48" s="84"/>
      <c r="J48" s="84"/>
      <c r="K48" s="84"/>
      <c r="L48" s="84"/>
      <c r="M48" s="84"/>
      <c r="N48" s="84"/>
      <c r="O48" s="84"/>
      <c r="P48" s="84"/>
      <c r="Q48" s="84"/>
      <c r="R48" s="84"/>
      <c r="S48" s="84"/>
      <c r="T48" s="84"/>
      <c r="U48" s="84"/>
      <c r="V48" s="84"/>
      <c r="W48" s="14"/>
      <c r="X48" s="15"/>
      <c r="Y48" s="12"/>
    </row>
    <row r="49" spans="1:25" ht="32.25" customHeight="1">
      <c r="A49" s="137" t="s">
        <v>78</v>
      </c>
      <c r="B49" s="139"/>
      <c r="C49" s="160"/>
      <c r="D49" s="160"/>
      <c r="E49" s="160"/>
      <c r="F49" s="160"/>
      <c r="G49" s="160"/>
      <c r="H49" s="160"/>
      <c r="I49" s="160"/>
      <c r="J49" s="160"/>
      <c r="K49" s="160"/>
      <c r="L49" s="160"/>
      <c r="M49" s="160"/>
      <c r="N49" s="160"/>
      <c r="O49" s="160"/>
      <c r="P49" s="160"/>
      <c r="Q49" s="160"/>
      <c r="R49" s="160"/>
      <c r="S49" s="160"/>
      <c r="T49" s="160"/>
      <c r="U49" s="160"/>
      <c r="V49" s="161"/>
      <c r="W49" s="10">
        <f>LEN(C49)</f>
        <v>0</v>
      </c>
      <c r="X49" s="15"/>
      <c r="Y49" s="12"/>
    </row>
    <row r="50" spans="1:25" ht="20.45" customHeight="1">
      <c r="A50" s="84" t="s">
        <v>80</v>
      </c>
      <c r="B50" s="84"/>
      <c r="C50" s="84"/>
      <c r="D50" s="84"/>
      <c r="E50" s="84"/>
      <c r="F50" s="84"/>
      <c r="G50" s="84"/>
      <c r="H50" s="84"/>
      <c r="I50" s="84"/>
      <c r="J50" s="84"/>
      <c r="K50" s="84"/>
      <c r="L50" s="84"/>
      <c r="M50" s="84"/>
      <c r="N50" s="84"/>
      <c r="O50" s="84"/>
      <c r="P50" s="84"/>
      <c r="Q50" s="84"/>
      <c r="R50" s="84"/>
      <c r="S50" s="84"/>
      <c r="T50" s="84"/>
      <c r="U50" s="84"/>
      <c r="V50" s="84"/>
      <c r="W50" s="14"/>
      <c r="X50" s="15"/>
      <c r="Y50" s="12"/>
    </row>
    <row r="51" spans="1:25" ht="32.25" customHeight="1">
      <c r="A51" s="137" t="s">
        <v>78</v>
      </c>
      <c r="B51" s="139"/>
      <c r="C51" s="160"/>
      <c r="D51" s="160"/>
      <c r="E51" s="160"/>
      <c r="F51" s="160"/>
      <c r="G51" s="160"/>
      <c r="H51" s="160"/>
      <c r="I51" s="160"/>
      <c r="J51" s="160"/>
      <c r="K51" s="160"/>
      <c r="L51" s="160"/>
      <c r="M51" s="160"/>
      <c r="N51" s="160"/>
      <c r="O51" s="160"/>
      <c r="P51" s="160"/>
      <c r="Q51" s="160"/>
      <c r="R51" s="160"/>
      <c r="S51" s="160"/>
      <c r="T51" s="160"/>
      <c r="U51" s="160"/>
      <c r="V51" s="161"/>
      <c r="W51" s="14"/>
      <c r="X51" s="15"/>
      <c r="Y51" s="12"/>
    </row>
    <row r="52" spans="1:25" ht="16.149999999999999" customHeight="1">
      <c r="A52" s="84" t="s">
        <v>81</v>
      </c>
      <c r="B52" s="84"/>
      <c r="C52" s="84"/>
      <c r="D52" s="84"/>
      <c r="E52" s="84"/>
      <c r="F52" s="84"/>
      <c r="G52" s="84"/>
      <c r="H52" s="84"/>
      <c r="I52" s="84"/>
      <c r="J52" s="84"/>
      <c r="K52" s="84"/>
      <c r="L52" s="84"/>
      <c r="M52" s="84"/>
      <c r="N52" s="84"/>
      <c r="O52" s="84"/>
      <c r="P52" s="84"/>
      <c r="Q52" s="84"/>
      <c r="R52" s="84"/>
      <c r="S52" s="84"/>
      <c r="T52" s="84"/>
      <c r="U52" s="84"/>
      <c r="V52" s="84"/>
      <c r="W52" s="14"/>
      <c r="X52" s="15"/>
      <c r="Y52" s="12"/>
    </row>
    <row r="53" spans="1:25" ht="15.6" customHeight="1">
      <c r="A53" s="20" t="s">
        <v>3</v>
      </c>
      <c r="B53" s="114" t="s">
        <v>82</v>
      </c>
      <c r="C53" s="115"/>
      <c r="D53" s="113" t="s">
        <v>83</v>
      </c>
      <c r="E53" s="114"/>
      <c r="F53" s="114"/>
      <c r="G53" s="114"/>
      <c r="H53" s="114"/>
      <c r="I53" s="114"/>
      <c r="J53" s="115"/>
      <c r="K53" s="113" t="s">
        <v>84</v>
      </c>
      <c r="L53" s="114"/>
      <c r="M53" s="114"/>
      <c r="N53" s="114"/>
      <c r="O53" s="114"/>
      <c r="P53" s="114"/>
      <c r="Q53" s="115"/>
      <c r="R53" s="113" t="s">
        <v>85</v>
      </c>
      <c r="S53" s="114"/>
      <c r="T53" s="114"/>
      <c r="U53" s="114"/>
      <c r="V53" s="115"/>
      <c r="W53" s="14"/>
      <c r="X53" s="15"/>
      <c r="Y53" s="12"/>
    </row>
    <row r="54" spans="1:25" ht="15" customHeight="1">
      <c r="A54" s="19">
        <v>1</v>
      </c>
      <c r="B54" s="56">
        <v>45679</v>
      </c>
      <c r="C54" s="57"/>
      <c r="D54" s="58" t="s">
        <v>86</v>
      </c>
      <c r="E54" s="59"/>
      <c r="F54" s="59"/>
      <c r="G54" s="59"/>
      <c r="H54" s="59"/>
      <c r="I54" s="59"/>
      <c r="J54" s="60"/>
      <c r="K54" s="58" t="s">
        <v>87</v>
      </c>
      <c r="L54" s="59"/>
      <c r="M54" s="59"/>
      <c r="N54" s="59"/>
      <c r="O54" s="59"/>
      <c r="P54" s="59"/>
      <c r="Q54" s="60"/>
      <c r="R54" s="61">
        <v>45729</v>
      </c>
      <c r="S54" s="62"/>
      <c r="T54" s="62"/>
      <c r="U54" s="62"/>
      <c r="V54" s="62"/>
      <c r="W54" s="14"/>
      <c r="X54" s="15"/>
      <c r="Y54" s="12"/>
    </row>
    <row r="55" spans="1:25" s="2" customFormat="1" ht="15.6" customHeight="1">
      <c r="A55" s="50" t="s">
        <v>88</v>
      </c>
      <c r="B55" s="51"/>
      <c r="C55" s="51"/>
      <c r="D55" s="51"/>
      <c r="E55" s="51"/>
      <c r="F55" s="51"/>
      <c r="G55" s="51"/>
      <c r="H55" s="51"/>
      <c r="I55" s="51"/>
      <c r="J55" s="51"/>
      <c r="K55" s="51"/>
      <c r="L55" s="51"/>
      <c r="M55" s="51"/>
      <c r="N55" s="51"/>
      <c r="O55" s="51"/>
      <c r="P55" s="51"/>
      <c r="Q55" s="51"/>
      <c r="R55" s="51"/>
      <c r="S55" s="51"/>
      <c r="T55" s="51"/>
      <c r="U55" s="51"/>
      <c r="V55" s="52"/>
      <c r="W55" s="14"/>
      <c r="X55" s="15"/>
      <c r="Y55" s="12"/>
    </row>
    <row r="56" spans="1:25" s="2" customFormat="1" ht="27.6" customHeight="1">
      <c r="A56" s="16" t="s">
        <v>89</v>
      </c>
      <c r="B56" s="53" t="s">
        <v>143</v>
      </c>
      <c r="C56" s="54"/>
      <c r="D56" s="54"/>
      <c r="E56" s="54"/>
      <c r="F56" s="54"/>
      <c r="G56" s="54"/>
      <c r="H56" s="54"/>
      <c r="I56" s="54"/>
      <c r="J56" s="54"/>
      <c r="K56" s="54"/>
      <c r="L56" s="55"/>
      <c r="M56" s="66" t="s">
        <v>91</v>
      </c>
      <c r="N56" s="67"/>
      <c r="O56" s="53" t="s">
        <v>144</v>
      </c>
      <c r="P56" s="54"/>
      <c r="Q56" s="54"/>
      <c r="R56" s="54"/>
      <c r="S56" s="54"/>
      <c r="T56" s="54"/>
      <c r="U56" s="54"/>
      <c r="V56" s="55"/>
      <c r="W56" s="14"/>
      <c r="X56" s="15"/>
      <c r="Y56" s="12"/>
    </row>
    <row r="57" spans="1:25" s="2" customFormat="1" ht="26.65" customHeight="1">
      <c r="A57" s="16" t="s">
        <v>89</v>
      </c>
      <c r="B57" s="53" t="s">
        <v>93</v>
      </c>
      <c r="C57" s="54"/>
      <c r="D57" s="54"/>
      <c r="E57" s="54"/>
      <c r="F57" s="54"/>
      <c r="G57" s="54"/>
      <c r="H57" s="54"/>
      <c r="I57" s="54"/>
      <c r="J57" s="54"/>
      <c r="K57" s="54"/>
      <c r="L57" s="55"/>
      <c r="M57" s="66" t="s">
        <v>91</v>
      </c>
      <c r="N57" s="67"/>
      <c r="O57" s="53" t="s">
        <v>94</v>
      </c>
      <c r="P57" s="54"/>
      <c r="Q57" s="54"/>
      <c r="R57" s="54"/>
      <c r="S57" s="54"/>
      <c r="T57" s="54"/>
      <c r="U57" s="54"/>
      <c r="V57" s="55"/>
      <c r="W57" s="1"/>
      <c r="X57" s="1"/>
      <c r="Y57" s="1"/>
    </row>
    <row r="58" spans="1:25" s="2" customFormat="1" ht="24.6" customHeight="1">
      <c r="A58" s="16" t="s">
        <v>95</v>
      </c>
      <c r="B58" s="63" t="s">
        <v>96</v>
      </c>
      <c r="C58" s="64"/>
      <c r="D58" s="64"/>
      <c r="E58" s="64"/>
      <c r="F58" s="64"/>
      <c r="G58" s="64"/>
      <c r="H58" s="64"/>
      <c r="I58" s="64"/>
      <c r="J58" s="64"/>
      <c r="K58" s="64"/>
      <c r="L58" s="65"/>
      <c r="M58" s="66" t="s">
        <v>91</v>
      </c>
      <c r="N58" s="67"/>
      <c r="O58" s="53" t="s">
        <v>97</v>
      </c>
      <c r="P58" s="54"/>
      <c r="Q58" s="54"/>
      <c r="R58" s="54"/>
      <c r="S58" s="54"/>
      <c r="T58" s="54"/>
      <c r="U58" s="54"/>
      <c r="V58" s="55"/>
      <c r="W58" s="1"/>
      <c r="X58" s="1"/>
      <c r="Y58" s="1"/>
    </row>
    <row r="59" spans="1:25" s="2" customFormat="1" ht="27.6" customHeight="1">
      <c r="A59" s="16" t="s">
        <v>98</v>
      </c>
      <c r="B59" s="53" t="s">
        <v>99</v>
      </c>
      <c r="C59" s="54"/>
      <c r="D59" s="54"/>
      <c r="E59" s="54"/>
      <c r="F59" s="54"/>
      <c r="G59" s="54"/>
      <c r="H59" s="54"/>
      <c r="I59" s="54"/>
      <c r="J59" s="54"/>
      <c r="K59" s="54"/>
      <c r="L59" s="55"/>
      <c r="M59" s="66" t="s">
        <v>91</v>
      </c>
      <c r="N59" s="67"/>
      <c r="O59" s="53" t="s">
        <v>100</v>
      </c>
      <c r="P59" s="54"/>
      <c r="Q59" s="54"/>
      <c r="R59" s="54"/>
      <c r="S59" s="54"/>
      <c r="T59" s="54"/>
      <c r="U59" s="54"/>
      <c r="V59" s="55"/>
      <c r="W59" s="1"/>
      <c r="X59" s="1"/>
      <c r="Y59" s="1"/>
    </row>
    <row r="60" spans="1:25" s="2" customFormat="1" ht="13.5" customHeight="1">
      <c r="A60" s="50" t="s">
        <v>101</v>
      </c>
      <c r="B60" s="51"/>
      <c r="C60" s="51"/>
      <c r="D60" s="51"/>
      <c r="E60" s="51"/>
      <c r="F60" s="51"/>
      <c r="G60" s="51"/>
      <c r="H60" s="51"/>
      <c r="I60" s="51"/>
      <c r="J60" s="51"/>
      <c r="K60" s="51"/>
      <c r="L60" s="51"/>
      <c r="M60" s="51"/>
      <c r="N60" s="51"/>
      <c r="O60" s="51"/>
      <c r="P60" s="51"/>
      <c r="Q60" s="51"/>
      <c r="R60" s="51"/>
      <c r="S60" s="51"/>
      <c r="T60" s="51"/>
      <c r="U60" s="51"/>
      <c r="V60" s="52"/>
      <c r="W60" s="1"/>
      <c r="X60" s="1"/>
      <c r="Y60" s="1"/>
    </row>
    <row r="61" spans="1:25" s="2" customFormat="1" ht="19.899999999999999" customHeight="1">
      <c r="A61" s="30" t="s">
        <v>102</v>
      </c>
      <c r="B61" s="78" t="s">
        <v>103</v>
      </c>
      <c r="C61" s="79"/>
      <c r="D61" s="79"/>
      <c r="E61" s="79"/>
      <c r="F61" s="79"/>
      <c r="G61" s="79"/>
      <c r="H61" s="79"/>
      <c r="I61" s="79"/>
      <c r="J61" s="79"/>
      <c r="K61" s="79"/>
      <c r="L61" s="80"/>
      <c r="M61" s="81" t="s">
        <v>91</v>
      </c>
      <c r="N61" s="82"/>
      <c r="O61" s="78" t="s">
        <v>104</v>
      </c>
      <c r="P61" s="79"/>
      <c r="Q61" s="79"/>
      <c r="R61" s="79"/>
      <c r="S61" s="79"/>
      <c r="T61" s="79"/>
      <c r="U61" s="79"/>
      <c r="V61" s="80"/>
      <c r="W61" s="1"/>
      <c r="X61" s="1"/>
      <c r="Y61" s="1"/>
    </row>
    <row r="62" spans="1:25" ht="13.5" customHeight="1">
      <c r="A62" s="85" t="s">
        <v>105</v>
      </c>
      <c r="B62" s="85"/>
      <c r="C62" s="85"/>
      <c r="D62" s="85"/>
      <c r="E62" s="85"/>
      <c r="F62" s="85"/>
      <c r="G62" s="85"/>
      <c r="H62" s="85"/>
      <c r="I62" s="85"/>
      <c r="J62" s="85"/>
      <c r="K62" s="85"/>
      <c r="L62" s="85"/>
      <c r="M62" s="85"/>
      <c r="N62" s="85"/>
      <c r="O62" s="85"/>
      <c r="P62" s="85"/>
      <c r="Q62" s="85"/>
      <c r="R62" s="85"/>
      <c r="S62" s="85"/>
      <c r="T62" s="85"/>
      <c r="U62" s="85"/>
      <c r="V62" s="85"/>
    </row>
  </sheetData>
  <sheetProtection algorithmName="SHA-512" hashValue="aDbEZPNwYRsYb7kxbnPGIK6mgT5xHk4Nj88WJVTWW8z8ivwUbbEUmYSbWEfBPNzHHa6Ya5uGHzlbioZAl4/j4Q==" saltValue="6UdFPXeVkH77ggHfftfYBg==" spinCount="100000" sheet="1" formatCells="0" formatColumns="0" formatRows="0" insertColumns="0" insertRows="0" insertHyperlinks="0" deleteColumns="0" deleteRows="0" sort="0" autoFilter="0" pivotTables="0"/>
  <mergeCells count="181">
    <mergeCell ref="O61:V61"/>
    <mergeCell ref="B54:C54"/>
    <mergeCell ref="D54:J54"/>
    <mergeCell ref="K54:Q54"/>
    <mergeCell ref="R54:V54"/>
    <mergeCell ref="A48:V48"/>
    <mergeCell ref="A50:V50"/>
    <mergeCell ref="A52:V52"/>
    <mergeCell ref="B53:C53"/>
    <mergeCell ref="D53:J53"/>
    <mergeCell ref="K53:Q53"/>
    <mergeCell ref="R53:V53"/>
    <mergeCell ref="A49:B49"/>
    <mergeCell ref="C49:V49"/>
    <mergeCell ref="A51:B51"/>
    <mergeCell ref="C51:V51"/>
    <mergeCell ref="A47:B47"/>
    <mergeCell ref="C47:V47"/>
    <mergeCell ref="A62:V62"/>
    <mergeCell ref="C27:I27"/>
    <mergeCell ref="J27:P27"/>
    <mergeCell ref="Q27:V27"/>
    <mergeCell ref="C28:I28"/>
    <mergeCell ref="J28:P28"/>
    <mergeCell ref="B58:L58"/>
    <mergeCell ref="M58:N58"/>
    <mergeCell ref="O58:V58"/>
    <mergeCell ref="B59:L59"/>
    <mergeCell ref="M59:N59"/>
    <mergeCell ref="O59:V59"/>
    <mergeCell ref="A55:V55"/>
    <mergeCell ref="B57:L57"/>
    <mergeCell ref="M57:N57"/>
    <mergeCell ref="O57:V57"/>
    <mergeCell ref="B56:L56"/>
    <mergeCell ref="M56:N56"/>
    <mergeCell ref="O56:V56"/>
    <mergeCell ref="A60:V60"/>
    <mergeCell ref="B61:L61"/>
    <mergeCell ref="M61:N61"/>
    <mergeCell ref="G44:H44"/>
    <mergeCell ref="I44:J44"/>
    <mergeCell ref="M44:N44"/>
    <mergeCell ref="O44:P44"/>
    <mergeCell ref="A46:V46"/>
    <mergeCell ref="G43:H43"/>
    <mergeCell ref="I43:J43"/>
    <mergeCell ref="M43:N43"/>
    <mergeCell ref="O43:P43"/>
    <mergeCell ref="G35:H35"/>
    <mergeCell ref="I35:J35"/>
    <mergeCell ref="M35:N35"/>
    <mergeCell ref="O35:P35"/>
    <mergeCell ref="G40:H40"/>
    <mergeCell ref="I40:J40"/>
    <mergeCell ref="M40:N40"/>
    <mergeCell ref="O40:P40"/>
    <mergeCell ref="G41:H41"/>
    <mergeCell ref="I41:J41"/>
    <mergeCell ref="M41:N41"/>
    <mergeCell ref="O41:P41"/>
    <mergeCell ref="G36:H36"/>
    <mergeCell ref="I36:J36"/>
    <mergeCell ref="M36:N36"/>
    <mergeCell ref="O36:P36"/>
    <mergeCell ref="G37:H37"/>
    <mergeCell ref="I37:J37"/>
    <mergeCell ref="M37:N37"/>
    <mergeCell ref="O37:P37"/>
    <mergeCell ref="A30:V30"/>
    <mergeCell ref="G32:H33"/>
    <mergeCell ref="I32:L32"/>
    <mergeCell ref="M32:N33"/>
    <mergeCell ref="O32:P33"/>
    <mergeCell ref="Q32:V32"/>
    <mergeCell ref="I33:J33"/>
    <mergeCell ref="Q33:V44"/>
    <mergeCell ref="G38:H38"/>
    <mergeCell ref="I38:J38"/>
    <mergeCell ref="M38:N38"/>
    <mergeCell ref="O38:P38"/>
    <mergeCell ref="G39:H39"/>
    <mergeCell ref="I39:J39"/>
    <mergeCell ref="M39:N39"/>
    <mergeCell ref="O39:P39"/>
    <mergeCell ref="G42:H42"/>
    <mergeCell ref="I42:J42"/>
    <mergeCell ref="M42:N42"/>
    <mergeCell ref="O42:P42"/>
    <mergeCell ref="G34:H34"/>
    <mergeCell ref="I34:J34"/>
    <mergeCell ref="M34:N34"/>
    <mergeCell ref="O34:P34"/>
    <mergeCell ref="A29:B29"/>
    <mergeCell ref="A28:B28"/>
    <mergeCell ref="A24:L24"/>
    <mergeCell ref="M24:V24"/>
    <mergeCell ref="A25:L25"/>
    <mergeCell ref="M25:V25"/>
    <mergeCell ref="A26:V26"/>
    <mergeCell ref="A27:B27"/>
    <mergeCell ref="A21:N21"/>
    <mergeCell ref="O21:V22"/>
    <mergeCell ref="A22:D22"/>
    <mergeCell ref="E22:I22"/>
    <mergeCell ref="J22:N22"/>
    <mergeCell ref="A23:D23"/>
    <mergeCell ref="E23:I23"/>
    <mergeCell ref="J23:N23"/>
    <mergeCell ref="O23:V23"/>
    <mergeCell ref="Q28:V28"/>
    <mergeCell ref="C29:I29"/>
    <mergeCell ref="J29:P29"/>
    <mergeCell ref="Q29:V29"/>
    <mergeCell ref="A20:C20"/>
    <mergeCell ref="D20:G20"/>
    <mergeCell ref="H20:K20"/>
    <mergeCell ref="L20:O20"/>
    <mergeCell ref="P20:R20"/>
    <mergeCell ref="S20:V20"/>
    <mergeCell ref="A19:C19"/>
    <mergeCell ref="D19:G19"/>
    <mergeCell ref="H19:K19"/>
    <mergeCell ref="L19:O19"/>
    <mergeCell ref="P19:R19"/>
    <mergeCell ref="S19:V19"/>
    <mergeCell ref="A16:E17"/>
    <mergeCell ref="F16:I17"/>
    <mergeCell ref="J16:M17"/>
    <mergeCell ref="Q16:S17"/>
    <mergeCell ref="T16:V17"/>
    <mergeCell ref="A18:V18"/>
    <mergeCell ref="A14:E15"/>
    <mergeCell ref="F14:I15"/>
    <mergeCell ref="J14:M15"/>
    <mergeCell ref="N14:V14"/>
    <mergeCell ref="N15:P15"/>
    <mergeCell ref="Q15:S15"/>
    <mergeCell ref="T15:V15"/>
    <mergeCell ref="R12:V12"/>
    <mergeCell ref="A13:B13"/>
    <mergeCell ref="C13:G13"/>
    <mergeCell ref="H13:M13"/>
    <mergeCell ref="N13:O13"/>
    <mergeCell ref="P13:Q13"/>
    <mergeCell ref="R13:V13"/>
    <mergeCell ref="A11:E11"/>
    <mergeCell ref="F11:N11"/>
    <mergeCell ref="O11:Q11"/>
    <mergeCell ref="R11:T11"/>
    <mergeCell ref="U11:V11"/>
    <mergeCell ref="A12:B12"/>
    <mergeCell ref="C12:G12"/>
    <mergeCell ref="H12:M12"/>
    <mergeCell ref="N12:O12"/>
    <mergeCell ref="P12:Q12"/>
    <mergeCell ref="A8:G8"/>
    <mergeCell ref="H8:R8"/>
    <mergeCell ref="S8:V8"/>
    <mergeCell ref="A9:V9"/>
    <mergeCell ref="A10:E10"/>
    <mergeCell ref="F10:N10"/>
    <mergeCell ref="O10:Q10"/>
    <mergeCell ref="R10:T10"/>
    <mergeCell ref="U10:V10"/>
    <mergeCell ref="T4:V4"/>
    <mergeCell ref="A5:V5"/>
    <mergeCell ref="A6:V6"/>
    <mergeCell ref="A7:G7"/>
    <mergeCell ref="H7:R7"/>
    <mergeCell ref="S7:V7"/>
    <mergeCell ref="A1:B4"/>
    <mergeCell ref="C1:P2"/>
    <mergeCell ref="Q1:S1"/>
    <mergeCell ref="T1:V1"/>
    <mergeCell ref="Q2:S2"/>
    <mergeCell ref="T2:V2"/>
    <mergeCell ref="C3:P4"/>
    <mergeCell ref="Q3:S3"/>
    <mergeCell ref="T3:V3"/>
    <mergeCell ref="Q4:S4"/>
  </mergeCells>
  <dataValidations count="3">
    <dataValidation type="textLength" allowBlank="1" showInputMessage="1" showErrorMessage="1" sqref="C47:V47" xr:uid="{CF598963-F66B-4BBD-9957-F80B3E23BAE6}">
      <formula1>1</formula1>
      <formula2>700</formula2>
    </dataValidation>
    <dataValidation type="textLength" allowBlank="1" showInputMessage="1" showErrorMessage="1" sqref="C49:V49" xr:uid="{2D670776-77FD-4BED-97BF-05A6722AE27A}">
      <formula1>1</formula1>
      <formula2>300</formula2>
    </dataValidation>
    <dataValidation type="textLength" allowBlank="1" showInputMessage="1" showErrorMessage="1" sqref="A47 A49 A51" xr:uid="{C9639FF0-296D-41E8-81FA-6AC2EB07DBF7}">
      <formula1>0</formula1>
      <formula2>700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A6FEE6D5-8FE0-4480-9056-E15CEBA6E905}">
          <x14:formula1>
            <xm:f>lista!$N$2:$N$5</xm:f>
          </x14:formula1>
          <xm:sqref>A8:G8</xm:sqref>
        </x14:dataValidation>
        <x14:dataValidation type="list" allowBlank="1" showInputMessage="1" showErrorMessage="1" xr:uid="{C4F69E1E-022E-4B85-B928-C8F745F60EBC}">
          <x14:formula1>
            <xm:f>lista!$J$2:$J$13</xm:f>
          </x14:formula1>
          <xm:sqref>C13</xm:sqref>
        </x14:dataValidation>
        <x14:dataValidation type="list" allowBlank="1" showInputMessage="1" showErrorMessage="1" xr:uid="{4ED999D0-DC02-4451-9B03-2C489C9F2339}">
          <x14:formula1>
            <xm:f>lista!$A$2:$A$13</xm:f>
          </x14:formula1>
          <xm:sqref>F11:N11</xm:sqref>
        </x14:dataValidation>
        <x14:dataValidation type="list" allowBlank="1" showInputMessage="1" showErrorMessage="1" xr:uid="{6DF7F3EB-7FB7-437E-BFA2-A89184C8283A}">
          <x14:formula1>
            <xm:f>lista!$B$2:$B$8</xm:f>
          </x14:formula1>
          <xm:sqref>F16:I17</xm:sqref>
        </x14:dataValidation>
        <x14:dataValidation type="list" allowBlank="1" showInputMessage="1" showErrorMessage="1" xr:uid="{9D22D58A-EABB-4F3F-B1B7-1E6C0A2DBA79}">
          <x14:formula1>
            <xm:f>lista!$O$2:$O$3</xm:f>
          </x14:formula1>
          <xm:sqref>A20:C20</xm:sqref>
        </x14:dataValidation>
        <x14:dataValidation type="list" allowBlank="1" showInputMessage="1" showErrorMessage="1" xr:uid="{370512AA-8A80-40FA-82A9-4E04A4F5766C}">
          <x14:formula1>
            <xm:f>lista!$F$2:$F$9</xm:f>
          </x14:formula1>
          <xm:sqref>D20:G20</xm:sqref>
        </x14:dataValidation>
        <x14:dataValidation type="list" allowBlank="1" showInputMessage="1" showErrorMessage="1" xr:uid="{D643587C-9E61-462A-AF1C-A4CC8DDF4196}">
          <x14:formula1>
            <xm:f>lista!$D$2:$D$3</xm:f>
          </x14:formula1>
          <xm:sqref>L20:O20</xm:sqref>
        </x14:dataValidation>
        <x14:dataValidation type="list" allowBlank="1" showInputMessage="1" showErrorMessage="1" xr:uid="{C20D501B-56FF-4621-8BE7-536747A1EC76}">
          <x14:formula1>
            <xm:f>lista!$E$2:$E$3</xm:f>
          </x14:formula1>
          <xm:sqref>S20:V20</xm:sqref>
        </x14:dataValidation>
        <x14:dataValidation type="list" allowBlank="1" showInputMessage="1" showErrorMessage="1" xr:uid="{323CC38C-DCA4-478E-91D2-9D2E7862CF77}">
          <x14:formula1>
            <xm:f>lista!$C$2:$C$3</xm:f>
          </x14:formula1>
          <xm:sqref>P20:R20</xm:sqref>
        </x14:dataValidation>
        <x14:dataValidation type="list" allowBlank="1" showInputMessage="1" showErrorMessage="1" xr:uid="{BBC58422-4759-4E8E-8809-ADF378B55662}">
          <x14:formula1>
            <xm:f>lista!$G$2:$G$5</xm:f>
          </x14:formula1>
          <xm:sqref>Q16:S17</xm:sqref>
        </x14:dataValidation>
        <x14:dataValidation type="list" allowBlank="1" showInputMessage="1" showErrorMessage="1" xr:uid="{6D4CDD73-EC50-453E-80A4-9D431D50D362}">
          <x14:formula1>
            <xm:f>lista!$H$2:$H$5</xm:f>
          </x14:formula1>
          <xm:sqref>T16:V17</xm:sqref>
        </x14:dataValidation>
        <x14:dataValidation type="list" allowBlank="1" showInputMessage="1" showErrorMessage="1" xr:uid="{98DBA7E2-9211-47C3-A600-00942BB54562}">
          <x14:formula1>
            <xm:f>lista!$I$2:$I$7</xm:f>
          </x14:formula1>
          <xm:sqref>A13:B13</xm:sqref>
        </x14:dataValidation>
        <x14:dataValidation type="list" allowBlank="1" showInputMessage="1" showErrorMessage="1" xr:uid="{9C0E033A-676B-48BD-A8F7-F2E0082F855B}">
          <x14:formula1>
            <xm:f>lista!$Q$2:$Q$3</xm:f>
          </x14:formula1>
          <xm:sqref>O11:Q11</xm:sqref>
        </x14:dataValidation>
        <x14:dataValidation type="list" allowBlank="1" showInputMessage="1" showErrorMessage="1" xr:uid="{D7EE6DDD-35F7-444D-B484-1C5AC52DE35F}">
          <x14:formula1>
            <xm:f>lista!$M$2:$M$21</xm:f>
          </x14:formula1>
          <xm:sqref>S8:V8</xm:sqref>
        </x14:dataValidation>
        <x14:dataValidation type="list" allowBlank="1" showInputMessage="1" showErrorMessage="1" xr:uid="{F2BECF4D-962A-48CC-A248-E6CB86854BC4}">
          <x14:formula1>
            <xm:f>lista!$L$2:$L$21</xm:f>
          </x14:formula1>
          <xm:sqref>H8:R8</xm:sqref>
        </x14:dataValidation>
        <x14:dataValidation type="list" allowBlank="1" showInputMessage="1" showErrorMessage="1" xr:uid="{1B516032-C752-4D07-AF1D-CCC66347B415}">
          <x14:formula1>
            <xm:f>lista!$K$2:$K$24</xm:f>
          </x14:formula1>
          <xm:sqref>H13</xm:sqref>
        </x14:dataValidation>
        <x14:dataValidation type="list" allowBlank="1" showInputMessage="1" showErrorMessage="1" xr:uid="{1C55D36A-77AB-44C5-A1EA-F2EEDF192B79}">
          <x14:formula1>
            <xm:f>lista!$R$2:$R$21</xm:f>
          </x14:formula1>
          <xm:sqref>U11:V11</xm:sqref>
        </x14:dataValidation>
        <x14:dataValidation type="list" allowBlank="1" showInputMessage="1" showErrorMessage="1" xr:uid="{3A861289-5EAB-407D-9C2B-E229797E1332}">
          <x14:formula1>
            <xm:f>lista!$P$2:$P$4</xm:f>
          </x14:formula1>
          <xm:sqref>C51:V51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F717D5-D351-4B1A-B10B-01F9602B6CD3}">
  <sheetPr>
    <pageSetUpPr fitToPage="1"/>
  </sheetPr>
  <dimension ref="A1:AA65"/>
  <sheetViews>
    <sheetView showGridLines="0" view="pageBreakPreview" zoomScale="80" zoomScaleNormal="100" zoomScaleSheetLayoutView="80" workbookViewId="0">
      <selection activeCell="A11" sqref="A11:E11"/>
    </sheetView>
  </sheetViews>
  <sheetFormatPr defaultColWidth="4.625" defaultRowHeight="13.5" customHeight="1"/>
  <cols>
    <col min="1" max="1" width="13.875" style="1" customWidth="1"/>
    <col min="2" max="2" width="10.625" style="1" customWidth="1"/>
    <col min="3" max="3" width="14.75" style="18" customWidth="1"/>
    <col min="4" max="4" width="8.625" style="18" customWidth="1"/>
    <col min="5" max="5" width="8.625" style="1" customWidth="1"/>
    <col min="6" max="11" width="8.75" style="1" customWidth="1"/>
    <col min="12" max="12" width="16.125" style="1" customWidth="1"/>
    <col min="13" max="13" width="6.75" style="1" customWidth="1"/>
    <col min="14" max="14" width="7.75" style="1" customWidth="1"/>
    <col min="15" max="16" width="8.25" style="1" customWidth="1"/>
    <col min="17" max="17" width="13.375" style="1" customWidth="1"/>
    <col min="18" max="18" width="8.125" style="1" customWidth="1"/>
    <col min="19" max="19" width="9.5" style="1" customWidth="1"/>
    <col min="20" max="20" width="6.75" style="1" customWidth="1"/>
    <col min="21" max="21" width="8.25" style="1" customWidth="1"/>
    <col min="22" max="22" width="14.375" style="1" customWidth="1"/>
    <col min="23" max="23" width="11.875" style="1" customWidth="1"/>
    <col min="24" max="24" width="10.625" style="1" customWidth="1"/>
    <col min="25" max="25" width="26.75" style="1" customWidth="1"/>
    <col min="26" max="26" width="14.75" style="2" customWidth="1"/>
    <col min="27" max="27" width="4.625" style="2"/>
    <col min="28" max="16384" width="4.625" style="1"/>
  </cols>
  <sheetData>
    <row r="1" spans="1:25" ht="21.75" customHeight="1">
      <c r="A1" s="142"/>
      <c r="B1" s="142"/>
      <c r="C1" s="146" t="s">
        <v>0</v>
      </c>
      <c r="D1" s="146"/>
      <c r="E1" s="146"/>
      <c r="F1" s="146"/>
      <c r="G1" s="146"/>
      <c r="H1" s="146"/>
      <c r="I1" s="146"/>
      <c r="J1" s="146"/>
      <c r="K1" s="146"/>
      <c r="L1" s="146"/>
      <c r="M1" s="146"/>
      <c r="N1" s="146"/>
      <c r="O1" s="146"/>
      <c r="P1" s="146"/>
      <c r="Q1" s="146" t="s">
        <v>1</v>
      </c>
      <c r="R1" s="146"/>
      <c r="S1" s="146"/>
      <c r="T1" s="146" t="s">
        <v>2</v>
      </c>
      <c r="U1" s="146"/>
      <c r="V1" s="146"/>
    </row>
    <row r="2" spans="1:25" ht="21.75" customHeight="1">
      <c r="A2" s="142"/>
      <c r="B2" s="142"/>
      <c r="C2" s="146"/>
      <c r="D2" s="146"/>
      <c r="E2" s="146"/>
      <c r="F2" s="146"/>
      <c r="G2" s="146"/>
      <c r="H2" s="146"/>
      <c r="I2" s="146"/>
      <c r="J2" s="146"/>
      <c r="K2" s="146"/>
      <c r="L2" s="146"/>
      <c r="M2" s="146"/>
      <c r="N2" s="146"/>
      <c r="O2" s="146"/>
      <c r="P2" s="146"/>
      <c r="Q2" s="146" t="s">
        <v>3</v>
      </c>
      <c r="R2" s="146"/>
      <c r="S2" s="146"/>
      <c r="T2" s="147" t="s">
        <v>4</v>
      </c>
      <c r="U2" s="147"/>
      <c r="V2" s="147"/>
    </row>
    <row r="3" spans="1:25" ht="21.75" customHeight="1">
      <c r="A3" s="142"/>
      <c r="B3" s="142"/>
      <c r="C3" s="146" t="s">
        <v>5</v>
      </c>
      <c r="D3" s="146"/>
      <c r="E3" s="146"/>
      <c r="F3" s="146"/>
      <c r="G3" s="146"/>
      <c r="H3" s="146"/>
      <c r="I3" s="146"/>
      <c r="J3" s="146"/>
      <c r="K3" s="146"/>
      <c r="L3" s="146"/>
      <c r="M3" s="146"/>
      <c r="N3" s="146"/>
      <c r="O3" s="146"/>
      <c r="P3" s="146"/>
      <c r="Q3" s="146" t="s">
        <v>6</v>
      </c>
      <c r="R3" s="146"/>
      <c r="S3" s="146"/>
      <c r="T3" s="146" t="s">
        <v>7</v>
      </c>
      <c r="U3" s="146"/>
      <c r="V3" s="146"/>
    </row>
    <row r="4" spans="1:25" ht="21.75" customHeight="1">
      <c r="A4" s="142"/>
      <c r="B4" s="142"/>
      <c r="C4" s="146"/>
      <c r="D4" s="146"/>
      <c r="E4" s="146"/>
      <c r="F4" s="146"/>
      <c r="G4" s="146"/>
      <c r="H4" s="146"/>
      <c r="I4" s="146"/>
      <c r="J4" s="146"/>
      <c r="K4" s="146"/>
      <c r="L4" s="146"/>
      <c r="M4" s="146"/>
      <c r="N4" s="146"/>
      <c r="O4" s="146"/>
      <c r="P4" s="146"/>
      <c r="Q4" s="146" t="s">
        <v>8</v>
      </c>
      <c r="R4" s="146"/>
      <c r="S4" s="146"/>
      <c r="T4" s="148">
        <v>45721</v>
      </c>
      <c r="U4" s="146"/>
      <c r="V4" s="146"/>
    </row>
    <row r="5" spans="1:25" ht="15.75" customHeight="1">
      <c r="A5" s="68"/>
      <c r="B5" s="69"/>
      <c r="C5" s="69"/>
      <c r="D5" s="69"/>
      <c r="E5" s="69"/>
      <c r="F5" s="69"/>
      <c r="G5" s="69"/>
      <c r="H5" s="69"/>
      <c r="I5" s="69"/>
      <c r="J5" s="69"/>
      <c r="K5" s="69"/>
      <c r="L5" s="69"/>
      <c r="M5" s="69"/>
      <c r="N5" s="69"/>
      <c r="O5" s="69"/>
      <c r="P5" s="69"/>
      <c r="Q5" s="69"/>
      <c r="R5" s="69"/>
      <c r="S5" s="69"/>
      <c r="T5" s="69"/>
      <c r="U5" s="69"/>
      <c r="V5" s="70"/>
    </row>
    <row r="6" spans="1:25" ht="18.600000000000001" customHeight="1">
      <c r="A6" s="124" t="s">
        <v>9</v>
      </c>
      <c r="B6" s="125"/>
      <c r="C6" s="125"/>
      <c r="D6" s="125"/>
      <c r="E6" s="125"/>
      <c r="F6" s="125"/>
      <c r="G6" s="125"/>
      <c r="H6" s="125"/>
      <c r="I6" s="125"/>
      <c r="J6" s="125"/>
      <c r="K6" s="125"/>
      <c r="L6" s="125"/>
      <c r="M6" s="125"/>
      <c r="N6" s="125"/>
      <c r="O6" s="125"/>
      <c r="P6" s="125"/>
      <c r="Q6" s="125"/>
      <c r="R6" s="125"/>
      <c r="S6" s="125"/>
      <c r="T6" s="125"/>
      <c r="U6" s="125"/>
      <c r="V6" s="126"/>
    </row>
    <row r="7" spans="1:25" ht="16.899999999999999" customHeight="1">
      <c r="A7" s="68" t="s">
        <v>10</v>
      </c>
      <c r="B7" s="69"/>
      <c r="C7" s="69"/>
      <c r="D7" s="69"/>
      <c r="E7" s="69"/>
      <c r="F7" s="69"/>
      <c r="G7" s="70"/>
      <c r="H7" s="68" t="s">
        <v>11</v>
      </c>
      <c r="I7" s="69"/>
      <c r="J7" s="69"/>
      <c r="K7" s="69"/>
      <c r="L7" s="69"/>
      <c r="M7" s="69"/>
      <c r="N7" s="69"/>
      <c r="O7" s="69"/>
      <c r="P7" s="69"/>
      <c r="Q7" s="69"/>
      <c r="R7" s="70"/>
      <c r="S7" s="68" t="s">
        <v>12</v>
      </c>
      <c r="T7" s="69"/>
      <c r="U7" s="69"/>
      <c r="V7" s="70"/>
    </row>
    <row r="8" spans="1:25" ht="26.65" customHeight="1">
      <c r="A8" s="143" t="s">
        <v>13</v>
      </c>
      <c r="B8" s="144"/>
      <c r="C8" s="144"/>
      <c r="D8" s="144"/>
      <c r="E8" s="144"/>
      <c r="F8" s="144"/>
      <c r="G8" s="145"/>
      <c r="H8" s="143" t="s">
        <v>14</v>
      </c>
      <c r="I8" s="144"/>
      <c r="J8" s="144"/>
      <c r="K8" s="144"/>
      <c r="L8" s="144"/>
      <c r="M8" s="144"/>
      <c r="N8" s="144"/>
      <c r="O8" s="144"/>
      <c r="P8" s="144"/>
      <c r="Q8" s="144"/>
      <c r="R8" s="145"/>
      <c r="S8" s="143" t="s">
        <v>15</v>
      </c>
      <c r="T8" s="144"/>
      <c r="U8" s="144"/>
      <c r="V8" s="145"/>
    </row>
    <row r="9" spans="1:25" ht="19.149999999999999" customHeight="1">
      <c r="A9" s="124" t="s">
        <v>16</v>
      </c>
      <c r="B9" s="125"/>
      <c r="C9" s="125"/>
      <c r="D9" s="125"/>
      <c r="E9" s="125"/>
      <c r="F9" s="125"/>
      <c r="G9" s="125"/>
      <c r="H9" s="125"/>
      <c r="I9" s="125"/>
      <c r="J9" s="125"/>
      <c r="K9" s="125"/>
      <c r="L9" s="125"/>
      <c r="M9" s="125"/>
      <c r="N9" s="125"/>
      <c r="O9" s="125"/>
      <c r="P9" s="125"/>
      <c r="Q9" s="125"/>
      <c r="R9" s="125"/>
      <c r="S9" s="125"/>
      <c r="T9" s="125"/>
      <c r="U9" s="125"/>
      <c r="V9" s="126"/>
    </row>
    <row r="10" spans="1:25" ht="34.15" customHeight="1">
      <c r="A10" s="142" t="s">
        <v>17</v>
      </c>
      <c r="B10" s="142"/>
      <c r="C10" s="142"/>
      <c r="D10" s="142"/>
      <c r="E10" s="142"/>
      <c r="F10" s="68" t="s">
        <v>18</v>
      </c>
      <c r="G10" s="69"/>
      <c r="H10" s="69"/>
      <c r="I10" s="69"/>
      <c r="J10" s="69"/>
      <c r="K10" s="69"/>
      <c r="L10" s="69"/>
      <c r="M10" s="69"/>
      <c r="N10" s="70"/>
      <c r="O10" s="120" t="s">
        <v>19</v>
      </c>
      <c r="P10" s="121"/>
      <c r="Q10" s="122"/>
      <c r="R10" s="140" t="s">
        <v>20</v>
      </c>
      <c r="S10" s="140"/>
      <c r="T10" s="140"/>
      <c r="U10" s="142" t="s">
        <v>3</v>
      </c>
      <c r="V10" s="142"/>
    </row>
    <row r="11" spans="1:25" ht="34.9" customHeight="1">
      <c r="A11" s="53" t="s">
        <v>153</v>
      </c>
      <c r="B11" s="54"/>
      <c r="C11" s="54"/>
      <c r="D11" s="54"/>
      <c r="E11" s="55"/>
      <c r="F11" s="53" t="s">
        <v>22</v>
      </c>
      <c r="G11" s="54"/>
      <c r="H11" s="54"/>
      <c r="I11" s="54"/>
      <c r="J11" s="54"/>
      <c r="K11" s="54"/>
      <c r="L11" s="54"/>
      <c r="M11" s="54"/>
      <c r="N11" s="55"/>
      <c r="O11" s="143" t="s">
        <v>23</v>
      </c>
      <c r="P11" s="144"/>
      <c r="Q11" s="145"/>
      <c r="R11" s="141" t="s">
        <v>154</v>
      </c>
      <c r="S11" s="141"/>
      <c r="T11" s="141"/>
      <c r="U11" s="133" t="s">
        <v>25</v>
      </c>
      <c r="V11" s="133"/>
    </row>
    <row r="12" spans="1:25" ht="49.9" customHeight="1">
      <c r="A12" s="142" t="s">
        <v>26</v>
      </c>
      <c r="B12" s="142"/>
      <c r="C12" s="142" t="s">
        <v>27</v>
      </c>
      <c r="D12" s="142"/>
      <c r="E12" s="142"/>
      <c r="F12" s="142"/>
      <c r="G12" s="142"/>
      <c r="H12" s="149" t="s">
        <v>28</v>
      </c>
      <c r="I12" s="149"/>
      <c r="J12" s="149"/>
      <c r="K12" s="149"/>
      <c r="L12" s="149"/>
      <c r="M12" s="149"/>
      <c r="N12" s="123" t="s">
        <v>29</v>
      </c>
      <c r="O12" s="123"/>
      <c r="P12" s="140" t="s">
        <v>30</v>
      </c>
      <c r="Q12" s="140"/>
      <c r="R12" s="142" t="s">
        <v>31</v>
      </c>
      <c r="S12" s="142"/>
      <c r="T12" s="142"/>
      <c r="U12" s="142"/>
      <c r="V12" s="142"/>
    </row>
    <row r="13" spans="1:25" ht="54" customHeight="1">
      <c r="A13" s="117" t="s">
        <v>32</v>
      </c>
      <c r="B13" s="117"/>
      <c r="C13" s="141" t="s">
        <v>32</v>
      </c>
      <c r="D13" s="141"/>
      <c r="E13" s="141"/>
      <c r="F13" s="141"/>
      <c r="G13" s="141"/>
      <c r="H13" s="141" t="s">
        <v>32</v>
      </c>
      <c r="I13" s="141"/>
      <c r="J13" s="141"/>
      <c r="K13" s="141"/>
      <c r="L13" s="141"/>
      <c r="M13" s="141"/>
      <c r="N13" s="141" t="s">
        <v>32</v>
      </c>
      <c r="O13" s="141"/>
      <c r="P13" s="141" t="s">
        <v>32</v>
      </c>
      <c r="Q13" s="141"/>
      <c r="R13" s="143" t="s">
        <v>32</v>
      </c>
      <c r="S13" s="144"/>
      <c r="T13" s="144"/>
      <c r="U13" s="144"/>
      <c r="V13" s="145"/>
    </row>
    <row r="14" spans="1:25" ht="21" customHeight="1">
      <c r="A14" s="127" t="s">
        <v>33</v>
      </c>
      <c r="B14" s="128"/>
      <c r="C14" s="128"/>
      <c r="D14" s="128"/>
      <c r="E14" s="129"/>
      <c r="F14" s="86" t="s">
        <v>34</v>
      </c>
      <c r="G14" s="87"/>
      <c r="H14" s="87"/>
      <c r="I14" s="88"/>
      <c r="J14" s="127" t="s">
        <v>35</v>
      </c>
      <c r="K14" s="128"/>
      <c r="L14" s="128"/>
      <c r="M14" s="129"/>
      <c r="N14" s="68" t="s">
        <v>36</v>
      </c>
      <c r="O14" s="69"/>
      <c r="P14" s="69"/>
      <c r="Q14" s="69"/>
      <c r="R14" s="69"/>
      <c r="S14" s="69"/>
      <c r="T14" s="69"/>
      <c r="U14" s="69"/>
      <c r="V14" s="70"/>
      <c r="W14" s="3"/>
      <c r="X14" s="3"/>
      <c r="Y14" s="3"/>
    </row>
    <row r="15" spans="1:25" ht="35.25" customHeight="1">
      <c r="A15" s="130"/>
      <c r="B15" s="131"/>
      <c r="C15" s="131"/>
      <c r="D15" s="131"/>
      <c r="E15" s="132"/>
      <c r="F15" s="89"/>
      <c r="G15" s="90"/>
      <c r="H15" s="90"/>
      <c r="I15" s="91"/>
      <c r="J15" s="130"/>
      <c r="K15" s="131"/>
      <c r="L15" s="131"/>
      <c r="M15" s="132"/>
      <c r="N15" s="68" t="s">
        <v>37</v>
      </c>
      <c r="O15" s="69"/>
      <c r="P15" s="69"/>
      <c r="Q15" s="120" t="s">
        <v>38</v>
      </c>
      <c r="R15" s="121"/>
      <c r="S15" s="122"/>
      <c r="T15" s="120" t="s">
        <v>39</v>
      </c>
      <c r="U15" s="121"/>
      <c r="V15" s="122"/>
      <c r="W15" s="3"/>
      <c r="X15" s="3"/>
      <c r="Y15" s="3"/>
    </row>
    <row r="16" spans="1:25" ht="25.9" customHeight="1">
      <c r="A16" s="167" t="s">
        <v>155</v>
      </c>
      <c r="B16" s="167"/>
      <c r="C16" s="167"/>
      <c r="D16" s="167"/>
      <c r="E16" s="167"/>
      <c r="F16" s="156" t="s">
        <v>156</v>
      </c>
      <c r="G16" s="156"/>
      <c r="H16" s="156"/>
      <c r="I16" s="156"/>
      <c r="J16" s="156">
        <v>0.12</v>
      </c>
      <c r="K16" s="156"/>
      <c r="L16" s="156"/>
      <c r="M16" s="156"/>
      <c r="N16" s="43" t="s">
        <v>42</v>
      </c>
      <c r="O16" s="43" t="s">
        <v>43</v>
      </c>
      <c r="P16" s="43" t="s">
        <v>44</v>
      </c>
      <c r="Q16" s="62" t="s">
        <v>32</v>
      </c>
      <c r="R16" s="62"/>
      <c r="S16" s="62"/>
      <c r="T16" s="133">
        <v>2025</v>
      </c>
      <c r="U16" s="133"/>
      <c r="V16" s="133"/>
    </row>
    <row r="17" spans="1:25" ht="37.15" customHeight="1">
      <c r="A17" s="167"/>
      <c r="B17" s="167"/>
      <c r="C17" s="167"/>
      <c r="D17" s="167"/>
      <c r="E17" s="167"/>
      <c r="F17" s="156"/>
      <c r="G17" s="156"/>
      <c r="H17" s="156"/>
      <c r="I17" s="156"/>
      <c r="J17" s="156"/>
      <c r="K17" s="156"/>
      <c r="L17" s="156"/>
      <c r="M17" s="156"/>
      <c r="N17" s="42" t="s">
        <v>32</v>
      </c>
      <c r="O17" s="42" t="s">
        <v>32</v>
      </c>
      <c r="P17" s="42" t="s">
        <v>32</v>
      </c>
      <c r="Q17" s="62"/>
      <c r="R17" s="62"/>
      <c r="S17" s="62"/>
      <c r="T17" s="133"/>
      <c r="U17" s="133"/>
      <c r="V17" s="133"/>
    </row>
    <row r="18" spans="1:25" ht="18" customHeight="1">
      <c r="A18" s="124" t="s">
        <v>45</v>
      </c>
      <c r="B18" s="125"/>
      <c r="C18" s="125"/>
      <c r="D18" s="125"/>
      <c r="E18" s="125"/>
      <c r="F18" s="125"/>
      <c r="G18" s="125"/>
      <c r="H18" s="125"/>
      <c r="I18" s="125"/>
      <c r="J18" s="125"/>
      <c r="K18" s="125"/>
      <c r="L18" s="125"/>
      <c r="M18" s="125"/>
      <c r="N18" s="125"/>
      <c r="O18" s="125"/>
      <c r="P18" s="125"/>
      <c r="Q18" s="125"/>
      <c r="R18" s="125"/>
      <c r="S18" s="125"/>
      <c r="T18" s="125"/>
      <c r="U18" s="125"/>
      <c r="V18" s="126"/>
      <c r="X18" s="1" t="s">
        <v>46</v>
      </c>
    </row>
    <row r="19" spans="1:25" ht="43.9" customHeight="1">
      <c r="A19" s="134" t="s">
        <v>47</v>
      </c>
      <c r="B19" s="135"/>
      <c r="C19" s="136"/>
      <c r="D19" s="134" t="s">
        <v>48</v>
      </c>
      <c r="E19" s="135"/>
      <c r="F19" s="135"/>
      <c r="G19" s="136"/>
      <c r="H19" s="134" t="s">
        <v>49</v>
      </c>
      <c r="I19" s="135"/>
      <c r="J19" s="135"/>
      <c r="K19" s="136"/>
      <c r="L19" s="137" t="s">
        <v>50</v>
      </c>
      <c r="M19" s="138"/>
      <c r="N19" s="138"/>
      <c r="O19" s="139"/>
      <c r="P19" s="134" t="s">
        <v>51</v>
      </c>
      <c r="Q19" s="135"/>
      <c r="R19" s="136"/>
      <c r="S19" s="137" t="s">
        <v>52</v>
      </c>
      <c r="T19" s="138"/>
      <c r="U19" s="138"/>
      <c r="V19" s="139"/>
    </row>
    <row r="20" spans="1:25" ht="43.9" customHeight="1">
      <c r="A20" s="157" t="s">
        <v>53</v>
      </c>
      <c r="B20" s="158"/>
      <c r="C20" s="159"/>
      <c r="D20" s="157" t="s">
        <v>110</v>
      </c>
      <c r="E20" s="158"/>
      <c r="F20" s="158"/>
      <c r="G20" s="159"/>
      <c r="H20" s="157">
        <v>0.1</v>
      </c>
      <c r="I20" s="158"/>
      <c r="J20" s="158"/>
      <c r="K20" s="159"/>
      <c r="L20" s="53" t="s">
        <v>157</v>
      </c>
      <c r="M20" s="54"/>
      <c r="N20" s="54"/>
      <c r="O20" s="55"/>
      <c r="P20" s="157" t="s">
        <v>111</v>
      </c>
      <c r="Q20" s="158"/>
      <c r="R20" s="159"/>
      <c r="S20" s="53" t="s">
        <v>57</v>
      </c>
      <c r="T20" s="54"/>
      <c r="U20" s="54"/>
      <c r="V20" s="55"/>
    </row>
    <row r="21" spans="1:25" ht="23.45" customHeight="1">
      <c r="A21" s="110" t="s">
        <v>58</v>
      </c>
      <c r="B21" s="111"/>
      <c r="C21" s="111"/>
      <c r="D21" s="111"/>
      <c r="E21" s="111"/>
      <c r="F21" s="111"/>
      <c r="G21" s="111"/>
      <c r="H21" s="111"/>
      <c r="I21" s="111"/>
      <c r="J21" s="111"/>
      <c r="K21" s="111"/>
      <c r="L21" s="111"/>
      <c r="M21" s="111"/>
      <c r="N21" s="112"/>
      <c r="O21" s="86" t="s">
        <v>59</v>
      </c>
      <c r="P21" s="87"/>
      <c r="Q21" s="87"/>
      <c r="R21" s="87"/>
      <c r="S21" s="87"/>
      <c r="T21" s="87"/>
      <c r="U21" s="87"/>
      <c r="V21" s="88"/>
    </row>
    <row r="22" spans="1:25" ht="25.9" customHeight="1">
      <c r="A22" s="92" t="s">
        <v>60</v>
      </c>
      <c r="B22" s="93"/>
      <c r="C22" s="93"/>
      <c r="D22" s="94"/>
      <c r="E22" s="98" t="s">
        <v>61</v>
      </c>
      <c r="F22" s="99"/>
      <c r="G22" s="99"/>
      <c r="H22" s="99"/>
      <c r="I22" s="100"/>
      <c r="J22" s="95" t="s">
        <v>62</v>
      </c>
      <c r="K22" s="96"/>
      <c r="L22" s="96"/>
      <c r="M22" s="96"/>
      <c r="N22" s="97"/>
      <c r="O22" s="89"/>
      <c r="P22" s="90"/>
      <c r="Q22" s="90"/>
      <c r="R22" s="90"/>
      <c r="S22" s="90"/>
      <c r="T22" s="90"/>
      <c r="U22" s="90"/>
      <c r="V22" s="91"/>
    </row>
    <row r="23" spans="1:25" ht="43.9" customHeight="1">
      <c r="A23" s="101">
        <v>0.1</v>
      </c>
      <c r="B23" s="102"/>
      <c r="C23" s="102"/>
      <c r="D23" s="103"/>
      <c r="E23" s="104" t="s">
        <v>158</v>
      </c>
      <c r="F23" s="105"/>
      <c r="G23" s="105"/>
      <c r="H23" s="105"/>
      <c r="I23" s="106"/>
      <c r="J23" s="107" t="s">
        <v>159</v>
      </c>
      <c r="K23" s="108"/>
      <c r="L23" s="108"/>
      <c r="M23" s="108"/>
      <c r="N23" s="109"/>
      <c r="O23" s="53" t="s">
        <v>160</v>
      </c>
      <c r="P23" s="54"/>
      <c r="Q23" s="54"/>
      <c r="R23" s="54"/>
      <c r="S23" s="54"/>
      <c r="T23" s="54"/>
      <c r="U23" s="54"/>
      <c r="V23" s="55"/>
    </row>
    <row r="24" spans="1:25" ht="25.15" customHeight="1">
      <c r="A24" s="142" t="s">
        <v>66</v>
      </c>
      <c r="B24" s="142"/>
      <c r="C24" s="142"/>
      <c r="D24" s="142"/>
      <c r="E24" s="142"/>
      <c r="F24" s="142"/>
      <c r="G24" s="142"/>
      <c r="H24" s="142"/>
      <c r="I24" s="142"/>
      <c r="J24" s="142"/>
      <c r="K24" s="142"/>
      <c r="L24" s="142"/>
      <c r="M24" s="142" t="s">
        <v>67</v>
      </c>
      <c r="N24" s="142"/>
      <c r="O24" s="142"/>
      <c r="P24" s="142"/>
      <c r="Q24" s="142"/>
      <c r="R24" s="142"/>
      <c r="S24" s="142"/>
      <c r="T24" s="142"/>
      <c r="U24" s="142"/>
      <c r="V24" s="142"/>
    </row>
    <row r="25" spans="1:25" ht="34.9" customHeight="1">
      <c r="A25" s="62" t="s">
        <v>161</v>
      </c>
      <c r="B25" s="62"/>
      <c r="C25" s="62"/>
      <c r="D25" s="62"/>
      <c r="E25" s="62"/>
      <c r="F25" s="62"/>
      <c r="G25" s="62"/>
      <c r="H25" s="62"/>
      <c r="I25" s="62"/>
      <c r="J25" s="62"/>
      <c r="K25" s="62"/>
      <c r="L25" s="62"/>
      <c r="M25" s="62" t="s">
        <v>162</v>
      </c>
      <c r="N25" s="62"/>
      <c r="O25" s="62"/>
      <c r="P25" s="62"/>
      <c r="Q25" s="62"/>
      <c r="R25" s="62"/>
      <c r="S25" s="62"/>
      <c r="T25" s="62"/>
      <c r="U25" s="62"/>
      <c r="V25" s="62"/>
      <c r="Y25" s="4"/>
    </row>
    <row r="26" spans="1:25" ht="19.149999999999999" customHeight="1">
      <c r="A26" s="124" t="s">
        <v>70</v>
      </c>
      <c r="B26" s="125"/>
      <c r="C26" s="125"/>
      <c r="D26" s="125"/>
      <c r="E26" s="125"/>
      <c r="F26" s="125"/>
      <c r="G26" s="125"/>
      <c r="H26" s="125"/>
      <c r="I26" s="125"/>
      <c r="J26" s="125"/>
      <c r="K26" s="125"/>
      <c r="L26" s="125"/>
      <c r="M26" s="125"/>
      <c r="N26" s="125"/>
      <c r="O26" s="125"/>
      <c r="P26" s="125"/>
      <c r="Q26" s="125"/>
      <c r="R26" s="125"/>
      <c r="S26" s="125"/>
      <c r="T26" s="125"/>
      <c r="U26" s="125"/>
      <c r="V26" s="126"/>
    </row>
    <row r="27" spans="1:25" ht="19.149999999999999" customHeight="1">
      <c r="A27" s="118" t="s">
        <v>71</v>
      </c>
      <c r="B27" s="119"/>
      <c r="C27" s="6" t="s">
        <v>117</v>
      </c>
      <c r="D27" s="120" t="s">
        <v>118</v>
      </c>
      <c r="E27" s="122"/>
      <c r="F27" s="68" t="s">
        <v>119</v>
      </c>
      <c r="G27" s="70"/>
      <c r="H27" s="68" t="s">
        <v>120</v>
      </c>
      <c r="I27" s="70"/>
      <c r="J27" s="68" t="s">
        <v>121</v>
      </c>
      <c r="K27" s="70"/>
      <c r="L27" s="5" t="s">
        <v>122</v>
      </c>
      <c r="M27" s="120" t="s">
        <v>123</v>
      </c>
      <c r="N27" s="122"/>
      <c r="O27" s="68" t="s">
        <v>124</v>
      </c>
      <c r="P27" s="70"/>
      <c r="Q27" s="41" t="s">
        <v>125</v>
      </c>
      <c r="R27" s="120" t="s">
        <v>126</v>
      </c>
      <c r="S27" s="122"/>
      <c r="T27" s="120" t="s">
        <v>127</v>
      </c>
      <c r="U27" s="122"/>
      <c r="V27" s="6" t="s">
        <v>128</v>
      </c>
    </row>
    <row r="28" spans="1:25" ht="19.149999999999999" customHeight="1">
      <c r="A28" s="77" t="s">
        <v>72</v>
      </c>
      <c r="B28" s="77"/>
      <c r="C28" s="17">
        <f>25+4</f>
        <v>29</v>
      </c>
      <c r="D28" s="163">
        <f>24+38</f>
        <v>62</v>
      </c>
      <c r="E28" s="164"/>
      <c r="F28" s="143">
        <f>25+73</f>
        <v>98</v>
      </c>
      <c r="G28" s="145"/>
      <c r="H28" s="165"/>
      <c r="I28" s="166"/>
      <c r="J28" s="165"/>
      <c r="K28" s="166"/>
      <c r="L28" s="47"/>
      <c r="M28" s="165"/>
      <c r="N28" s="166"/>
      <c r="O28" s="165"/>
      <c r="P28" s="166"/>
      <c r="Q28" s="40"/>
      <c r="R28" s="165"/>
      <c r="S28" s="166"/>
      <c r="T28" s="165"/>
      <c r="U28" s="166"/>
      <c r="V28" s="47"/>
      <c r="X28" s="8"/>
      <c r="Y28" s="8"/>
    </row>
    <row r="29" spans="1:25" ht="19.149999999999999" customHeight="1">
      <c r="A29" s="77" t="s">
        <v>73</v>
      </c>
      <c r="B29" s="77"/>
      <c r="C29" s="17">
        <f>1668+225</f>
        <v>1893</v>
      </c>
      <c r="D29" s="163">
        <f>1703+224</f>
        <v>1927</v>
      </c>
      <c r="E29" s="164"/>
      <c r="F29" s="143">
        <f>1573+224</f>
        <v>1797</v>
      </c>
      <c r="G29" s="145"/>
      <c r="H29" s="165"/>
      <c r="I29" s="166"/>
      <c r="J29" s="165"/>
      <c r="K29" s="166"/>
      <c r="L29" s="47"/>
      <c r="M29" s="165"/>
      <c r="N29" s="166"/>
      <c r="O29" s="165"/>
      <c r="P29" s="166"/>
      <c r="Q29" s="40"/>
      <c r="R29" s="165"/>
      <c r="S29" s="166"/>
      <c r="T29" s="165"/>
      <c r="U29" s="166"/>
      <c r="V29" s="47"/>
      <c r="W29" s="4"/>
    </row>
    <row r="30" spans="1:25" ht="19.899999999999999" customHeight="1">
      <c r="A30" s="83" t="s">
        <v>74</v>
      </c>
      <c r="B30" s="83"/>
      <c r="C30" s="83"/>
      <c r="D30" s="83"/>
      <c r="E30" s="83"/>
      <c r="F30" s="83"/>
      <c r="G30" s="83"/>
      <c r="H30" s="83"/>
      <c r="I30" s="83"/>
      <c r="J30" s="83"/>
      <c r="K30" s="83"/>
      <c r="L30" s="83"/>
      <c r="M30" s="83"/>
      <c r="N30" s="83"/>
      <c r="O30" s="83"/>
      <c r="P30" s="83"/>
      <c r="Q30" s="83"/>
      <c r="R30" s="83"/>
      <c r="S30" s="83"/>
      <c r="T30" s="83"/>
      <c r="U30" s="83"/>
      <c r="V30" s="83"/>
    </row>
    <row r="31" spans="1:25" ht="19.899999999999999" customHeight="1">
      <c r="A31" s="22"/>
      <c r="B31" s="10"/>
      <c r="C31" s="10"/>
      <c r="D31" s="10"/>
      <c r="E31" s="10"/>
      <c r="F31" s="10"/>
      <c r="G31" s="10"/>
      <c r="H31" s="10"/>
      <c r="I31" s="10"/>
      <c r="J31" s="10"/>
      <c r="K31" s="10"/>
      <c r="L31" s="10"/>
      <c r="M31" s="10"/>
      <c r="N31" s="10"/>
      <c r="O31" s="10"/>
      <c r="P31" s="10"/>
      <c r="Q31" s="10"/>
      <c r="R31" s="10"/>
      <c r="S31" s="10"/>
      <c r="T31" s="10"/>
      <c r="U31" s="10"/>
      <c r="V31" s="23"/>
    </row>
    <row r="32" spans="1:25" ht="26.45">
      <c r="A32" s="5" t="s">
        <v>75</v>
      </c>
      <c r="B32" s="6" t="s">
        <v>76</v>
      </c>
      <c r="C32" s="1"/>
      <c r="D32" s="1"/>
      <c r="G32" s="210"/>
      <c r="H32" s="210"/>
      <c r="I32" s="210"/>
      <c r="J32" s="210"/>
      <c r="K32" s="210"/>
      <c r="L32" s="210"/>
      <c r="M32" s="210"/>
      <c r="N32" s="210"/>
      <c r="O32" s="210"/>
      <c r="P32" s="210"/>
      <c r="Q32" s="211"/>
      <c r="R32" s="211"/>
      <c r="S32" s="211"/>
      <c r="T32" s="211"/>
      <c r="U32" s="211"/>
      <c r="V32" s="212"/>
    </row>
    <row r="33" spans="1:25" ht="17.649999999999999" customHeight="1">
      <c r="A33" s="7" t="s">
        <v>129</v>
      </c>
      <c r="B33" s="48">
        <f>IF(ISERROR($C$28/$C$29),0,$C$28/$C$29)</f>
        <v>1.531959852086635E-2</v>
      </c>
      <c r="C33" s="1"/>
      <c r="D33" s="1"/>
      <c r="G33" s="213"/>
      <c r="H33" s="213"/>
      <c r="I33" s="210"/>
      <c r="J33" s="210"/>
      <c r="K33" s="10"/>
      <c r="L33" s="11"/>
      <c r="M33" s="213"/>
      <c r="N33" s="213"/>
      <c r="O33" s="213"/>
      <c r="P33" s="213"/>
      <c r="Q33" s="214"/>
      <c r="R33" s="214"/>
      <c r="S33" s="214"/>
      <c r="T33" s="214"/>
      <c r="U33" s="214"/>
      <c r="V33" s="215"/>
    </row>
    <row r="34" spans="1:25" ht="17.649999999999999" customHeight="1">
      <c r="A34" s="7" t="s">
        <v>130</v>
      </c>
      <c r="B34" s="48">
        <f>IF(ISERROR($D$28/$D$29),0,$D$28/$D$29)</f>
        <v>3.2174364296834457E-2</v>
      </c>
      <c r="C34" s="1"/>
      <c r="D34" s="1"/>
      <c r="G34" s="210"/>
      <c r="H34" s="210"/>
      <c r="I34" s="210"/>
      <c r="J34" s="210"/>
      <c r="K34" s="12"/>
      <c r="L34" s="10"/>
      <c r="M34" s="210"/>
      <c r="N34" s="210"/>
      <c r="O34" s="210"/>
      <c r="P34" s="210"/>
      <c r="Q34" s="214"/>
      <c r="R34" s="214"/>
      <c r="S34" s="214"/>
      <c r="T34" s="214"/>
      <c r="U34" s="214"/>
      <c r="V34" s="215"/>
    </row>
    <row r="35" spans="1:25" ht="17.649999999999999" customHeight="1">
      <c r="A35" s="7" t="s">
        <v>131</v>
      </c>
      <c r="B35" s="48">
        <f>IF(ISERROR($F$28/$F$29),0,$F$28/$F$29)</f>
        <v>5.4535336672231496E-2</v>
      </c>
      <c r="C35" s="1"/>
      <c r="D35" s="1"/>
      <c r="G35" s="210"/>
      <c r="H35" s="210"/>
      <c r="I35" s="210"/>
      <c r="J35" s="210"/>
      <c r="K35" s="12"/>
      <c r="L35" s="10"/>
      <c r="M35" s="210"/>
      <c r="N35" s="210"/>
      <c r="O35" s="210"/>
      <c r="P35" s="210"/>
      <c r="Q35" s="214"/>
      <c r="R35" s="214"/>
      <c r="S35" s="214"/>
      <c r="T35" s="214"/>
      <c r="U35" s="214"/>
      <c r="V35" s="215"/>
    </row>
    <row r="36" spans="1:25" ht="17.649999999999999" customHeight="1">
      <c r="A36" s="7" t="s">
        <v>132</v>
      </c>
      <c r="B36" s="48">
        <f>IF(ISERROR($H$28/$H$29),0,$H$28/$H$29)</f>
        <v>0</v>
      </c>
      <c r="G36" s="210"/>
      <c r="H36" s="210"/>
      <c r="I36" s="210"/>
      <c r="J36" s="210"/>
      <c r="K36" s="12"/>
      <c r="L36" s="10"/>
      <c r="M36" s="210"/>
      <c r="N36" s="210"/>
      <c r="O36" s="210"/>
      <c r="P36" s="210"/>
      <c r="Q36" s="214"/>
      <c r="R36" s="214"/>
      <c r="S36" s="214"/>
      <c r="T36" s="214"/>
      <c r="U36" s="214"/>
      <c r="V36" s="215"/>
    </row>
    <row r="37" spans="1:25" ht="17.649999999999999" customHeight="1">
      <c r="A37" s="7" t="s">
        <v>133</v>
      </c>
      <c r="B37" s="48">
        <f>IF(ISERROR($J$28/$J$29),0,$J$28/$J$29)</f>
        <v>0</v>
      </c>
      <c r="G37" s="210"/>
      <c r="H37" s="210"/>
      <c r="I37" s="210"/>
      <c r="J37" s="210"/>
      <c r="K37" s="12"/>
      <c r="L37" s="10"/>
      <c r="M37" s="210"/>
      <c r="N37" s="210"/>
      <c r="O37" s="210"/>
      <c r="P37" s="210"/>
      <c r="Q37" s="214"/>
      <c r="R37" s="214"/>
      <c r="S37" s="214"/>
      <c r="T37" s="214"/>
      <c r="U37" s="214"/>
      <c r="V37" s="215"/>
    </row>
    <row r="38" spans="1:25" ht="17.649999999999999" customHeight="1">
      <c r="A38" s="7" t="s">
        <v>134</v>
      </c>
      <c r="B38" s="48">
        <f>IF(ISERROR($L$28/$L$29),0,$L$28/$L$29)</f>
        <v>0</v>
      </c>
      <c r="G38" s="210"/>
      <c r="H38" s="210"/>
      <c r="I38" s="210"/>
      <c r="J38" s="210"/>
      <c r="K38" s="12"/>
      <c r="L38" s="10"/>
      <c r="M38" s="210"/>
      <c r="N38" s="210"/>
      <c r="O38" s="210"/>
      <c r="P38" s="210"/>
      <c r="Q38" s="214"/>
      <c r="R38" s="214"/>
      <c r="S38" s="214"/>
      <c r="T38" s="214"/>
      <c r="U38" s="214"/>
      <c r="V38" s="215"/>
    </row>
    <row r="39" spans="1:25" ht="17.649999999999999" customHeight="1">
      <c r="A39" s="7" t="s">
        <v>135</v>
      </c>
      <c r="B39" s="48">
        <f>IF(ISERROR($M$28/$M$29),0,$M$28/$M$29)</f>
        <v>0</v>
      </c>
      <c r="G39" s="210"/>
      <c r="H39" s="210"/>
      <c r="I39" s="210"/>
      <c r="J39" s="210"/>
      <c r="K39" s="12"/>
      <c r="L39" s="10"/>
      <c r="M39" s="210"/>
      <c r="N39" s="210"/>
      <c r="O39" s="210"/>
      <c r="P39" s="210"/>
      <c r="Q39" s="214"/>
      <c r="R39" s="214"/>
      <c r="S39" s="214"/>
      <c r="T39" s="214"/>
      <c r="U39" s="214"/>
      <c r="V39" s="215"/>
    </row>
    <row r="40" spans="1:25" ht="17.649999999999999" customHeight="1">
      <c r="A40" s="7" t="s">
        <v>136</v>
      </c>
      <c r="B40" s="48">
        <f>IF(ISERROR($O$28/$O$29),0,$O$28/$O$29)</f>
        <v>0</v>
      </c>
      <c r="G40" s="210"/>
      <c r="H40" s="210"/>
      <c r="I40" s="210"/>
      <c r="J40" s="210"/>
      <c r="K40" s="12"/>
      <c r="L40" s="10"/>
      <c r="M40" s="210"/>
      <c r="N40" s="210"/>
      <c r="O40" s="210"/>
      <c r="P40" s="210"/>
      <c r="Q40" s="214"/>
      <c r="R40" s="214"/>
      <c r="S40" s="214"/>
      <c r="T40" s="214"/>
      <c r="U40" s="214"/>
      <c r="V40" s="215"/>
    </row>
    <row r="41" spans="1:25" ht="17.649999999999999" customHeight="1">
      <c r="A41" s="7" t="s">
        <v>137</v>
      </c>
      <c r="B41" s="48">
        <f>IF(ISERROR($Q$28/$Q$29),0,$Q$28/$Q$29)</f>
        <v>0</v>
      </c>
      <c r="G41" s="210"/>
      <c r="H41" s="210"/>
      <c r="I41" s="210"/>
      <c r="J41" s="210"/>
      <c r="K41" s="12"/>
      <c r="L41" s="10"/>
      <c r="M41" s="210"/>
      <c r="N41" s="210"/>
      <c r="O41" s="210"/>
      <c r="P41" s="210"/>
      <c r="Q41" s="214"/>
      <c r="R41" s="214"/>
      <c r="S41" s="214"/>
      <c r="T41" s="214"/>
      <c r="U41" s="214"/>
      <c r="V41" s="215"/>
    </row>
    <row r="42" spans="1:25" ht="17.649999999999999" customHeight="1">
      <c r="A42" s="7" t="s">
        <v>138</v>
      </c>
      <c r="B42" s="48">
        <f>IF(ISERROR($R$28/$R$29),0,$R$28/$R$29)</f>
        <v>0</v>
      </c>
      <c r="G42" s="210"/>
      <c r="H42" s="210"/>
      <c r="I42" s="210"/>
      <c r="J42" s="210"/>
      <c r="K42" s="12"/>
      <c r="L42" s="10"/>
      <c r="M42" s="210"/>
      <c r="N42" s="210"/>
      <c r="O42" s="210"/>
      <c r="P42" s="210"/>
      <c r="Q42" s="214"/>
      <c r="R42" s="214"/>
      <c r="S42" s="214"/>
      <c r="T42" s="214"/>
      <c r="U42" s="214"/>
      <c r="V42" s="215"/>
    </row>
    <row r="43" spans="1:25" ht="17.649999999999999" customHeight="1">
      <c r="A43" s="7" t="s">
        <v>139</v>
      </c>
      <c r="B43" s="48">
        <f>IF(ISERROR($T$28/$T$29),0,$T$28/$T$29)</f>
        <v>0</v>
      </c>
      <c r="G43" s="210"/>
      <c r="H43" s="210"/>
      <c r="I43" s="210"/>
      <c r="J43" s="210"/>
      <c r="K43" s="12"/>
      <c r="L43" s="10"/>
      <c r="M43" s="210"/>
      <c r="N43" s="210"/>
      <c r="O43" s="210"/>
      <c r="P43" s="210"/>
      <c r="Q43" s="214"/>
      <c r="R43" s="214"/>
      <c r="S43" s="214"/>
      <c r="T43" s="214"/>
      <c r="U43" s="214"/>
      <c r="V43" s="215"/>
    </row>
    <row r="44" spans="1:25" ht="17.25" customHeight="1">
      <c r="A44" s="7" t="s">
        <v>140</v>
      </c>
      <c r="B44" s="48">
        <f>IF(ISERROR($V$28/$V$29),0,$V$28/$V$29)</f>
        <v>0</v>
      </c>
      <c r="G44" s="210"/>
      <c r="H44" s="210"/>
      <c r="I44" s="210"/>
      <c r="J44" s="210"/>
      <c r="K44" s="12"/>
      <c r="L44" s="10"/>
      <c r="M44" s="210"/>
      <c r="N44" s="210"/>
      <c r="O44" s="210"/>
      <c r="P44" s="210"/>
      <c r="Q44" s="211"/>
      <c r="R44" s="211"/>
      <c r="S44" s="211"/>
      <c r="T44" s="211"/>
      <c r="U44" s="211"/>
      <c r="V44" s="212"/>
    </row>
    <row r="45" spans="1:25" ht="17.25" customHeight="1">
      <c r="A45" s="24"/>
      <c r="B45" s="15"/>
      <c r="C45" s="21"/>
      <c r="D45" s="21"/>
      <c r="K45" s="12"/>
      <c r="L45" s="10"/>
      <c r="V45" s="25"/>
    </row>
    <row r="46" spans="1:25" ht="15.75" customHeight="1">
      <c r="A46" s="116" t="s">
        <v>77</v>
      </c>
      <c r="B46" s="116"/>
      <c r="C46" s="116"/>
      <c r="D46" s="116"/>
      <c r="E46" s="116"/>
      <c r="F46" s="116"/>
      <c r="G46" s="116"/>
      <c r="H46" s="116"/>
      <c r="I46" s="116"/>
      <c r="J46" s="116"/>
      <c r="K46" s="116"/>
      <c r="L46" s="116"/>
      <c r="M46" s="116"/>
      <c r="N46" s="116"/>
      <c r="O46" s="116"/>
      <c r="P46" s="116"/>
      <c r="Q46" s="116"/>
      <c r="R46" s="116"/>
      <c r="S46" s="116"/>
      <c r="T46" s="116"/>
      <c r="U46" s="116"/>
      <c r="V46" s="116"/>
      <c r="X46" s="13"/>
    </row>
    <row r="47" spans="1:25" ht="108.75" customHeight="1">
      <c r="A47" s="137" t="s">
        <v>78</v>
      </c>
      <c r="B47" s="139"/>
      <c r="C47" s="59" t="s">
        <v>163</v>
      </c>
      <c r="D47" s="59"/>
      <c r="E47" s="59"/>
      <c r="F47" s="59"/>
      <c r="G47" s="59"/>
      <c r="H47" s="59"/>
      <c r="I47" s="59"/>
      <c r="J47" s="59"/>
      <c r="K47" s="59"/>
      <c r="L47" s="59"/>
      <c r="M47" s="59"/>
      <c r="N47" s="59"/>
      <c r="O47" s="59"/>
      <c r="P47" s="59"/>
      <c r="Q47" s="59"/>
      <c r="R47" s="59"/>
      <c r="S47" s="59"/>
      <c r="T47" s="59"/>
      <c r="U47" s="59"/>
      <c r="V47" s="60"/>
      <c r="W47" s="10"/>
      <c r="X47" s="10"/>
      <c r="Y47" s="10"/>
    </row>
    <row r="48" spans="1:25" ht="61.15" customHeight="1">
      <c r="A48" s="137" t="s">
        <v>142</v>
      </c>
      <c r="B48" s="139"/>
      <c r="C48" s="160"/>
      <c r="D48" s="160"/>
      <c r="E48" s="160"/>
      <c r="F48" s="160"/>
      <c r="G48" s="160"/>
      <c r="H48" s="160"/>
      <c r="I48" s="160"/>
      <c r="J48" s="160"/>
      <c r="K48" s="160"/>
      <c r="L48" s="160"/>
      <c r="M48" s="160"/>
      <c r="N48" s="160"/>
      <c r="O48" s="160"/>
      <c r="P48" s="160"/>
      <c r="Q48" s="160"/>
      <c r="R48" s="160"/>
      <c r="S48" s="160"/>
      <c r="T48" s="160"/>
      <c r="U48" s="160"/>
      <c r="V48" s="161"/>
      <c r="W48" s="10">
        <f>LEN(C48)</f>
        <v>0</v>
      </c>
      <c r="X48" s="10"/>
      <c r="Y48" s="10"/>
    </row>
    <row r="49" spans="1:25" ht="18" customHeight="1">
      <c r="A49" s="84" t="s">
        <v>79</v>
      </c>
      <c r="B49" s="84"/>
      <c r="C49" s="84"/>
      <c r="D49" s="84"/>
      <c r="E49" s="84"/>
      <c r="F49" s="84"/>
      <c r="G49" s="84"/>
      <c r="H49" s="84"/>
      <c r="I49" s="84"/>
      <c r="J49" s="84"/>
      <c r="K49" s="84"/>
      <c r="L49" s="84"/>
      <c r="M49" s="84"/>
      <c r="N49" s="84"/>
      <c r="O49" s="84"/>
      <c r="P49" s="84"/>
      <c r="Q49" s="84"/>
      <c r="R49" s="84"/>
      <c r="S49" s="84"/>
      <c r="T49" s="84"/>
      <c r="U49" s="84"/>
      <c r="V49" s="84"/>
      <c r="W49" s="14"/>
      <c r="X49" s="15"/>
      <c r="Y49" s="12"/>
    </row>
    <row r="50" spans="1:25" ht="32.25" customHeight="1">
      <c r="A50" s="137" t="s">
        <v>78</v>
      </c>
      <c r="B50" s="139"/>
      <c r="C50" s="59" t="s">
        <v>32</v>
      </c>
      <c r="D50" s="59"/>
      <c r="E50" s="59"/>
      <c r="F50" s="59"/>
      <c r="G50" s="59"/>
      <c r="H50" s="59"/>
      <c r="I50" s="59"/>
      <c r="J50" s="59"/>
      <c r="K50" s="59"/>
      <c r="L50" s="59"/>
      <c r="M50" s="59"/>
      <c r="N50" s="59"/>
      <c r="O50" s="59"/>
      <c r="P50" s="59"/>
      <c r="Q50" s="59"/>
      <c r="R50" s="59"/>
      <c r="S50" s="59"/>
      <c r="T50" s="59"/>
      <c r="U50" s="59"/>
      <c r="V50" s="60"/>
      <c r="W50" s="10"/>
      <c r="X50" s="15"/>
      <c r="Y50" s="12"/>
    </row>
    <row r="51" spans="1:25" ht="32.25" customHeight="1">
      <c r="A51" s="137" t="s">
        <v>142</v>
      </c>
      <c r="B51" s="139"/>
      <c r="C51" s="160"/>
      <c r="D51" s="160"/>
      <c r="E51" s="160"/>
      <c r="F51" s="160"/>
      <c r="G51" s="160"/>
      <c r="H51" s="160"/>
      <c r="I51" s="160"/>
      <c r="J51" s="160"/>
      <c r="K51" s="160"/>
      <c r="L51" s="160"/>
      <c r="M51" s="160"/>
      <c r="N51" s="160"/>
      <c r="O51" s="160"/>
      <c r="P51" s="160"/>
      <c r="Q51" s="160"/>
      <c r="R51" s="160"/>
      <c r="S51" s="160"/>
      <c r="T51" s="160"/>
      <c r="U51" s="160"/>
      <c r="V51" s="161"/>
      <c r="W51" s="10">
        <f>LEN(C51)</f>
        <v>0</v>
      </c>
      <c r="X51" s="15"/>
      <c r="Y51" s="12"/>
    </row>
    <row r="52" spans="1:25" ht="20.45" customHeight="1">
      <c r="A52" s="84" t="s">
        <v>80</v>
      </c>
      <c r="B52" s="84"/>
      <c r="C52" s="84"/>
      <c r="D52" s="84"/>
      <c r="E52" s="84"/>
      <c r="F52" s="84"/>
      <c r="G52" s="84"/>
      <c r="H52" s="84"/>
      <c r="I52" s="84"/>
      <c r="J52" s="84"/>
      <c r="K52" s="84"/>
      <c r="L52" s="84"/>
      <c r="M52" s="84"/>
      <c r="N52" s="84"/>
      <c r="O52" s="84"/>
      <c r="P52" s="84"/>
      <c r="Q52" s="84"/>
      <c r="R52" s="84"/>
      <c r="S52" s="84"/>
      <c r="T52" s="84"/>
      <c r="U52" s="84"/>
      <c r="V52" s="84"/>
      <c r="W52" s="14"/>
      <c r="X52" s="15"/>
      <c r="Y52" s="12"/>
    </row>
    <row r="53" spans="1:25" ht="32.25" customHeight="1">
      <c r="A53" s="137" t="s">
        <v>78</v>
      </c>
      <c r="B53" s="139"/>
      <c r="C53" s="59" t="s">
        <v>23</v>
      </c>
      <c r="D53" s="59"/>
      <c r="E53" s="59"/>
      <c r="F53" s="59"/>
      <c r="G53" s="59"/>
      <c r="H53" s="59"/>
      <c r="I53" s="59"/>
      <c r="J53" s="59"/>
      <c r="K53" s="59"/>
      <c r="L53" s="59"/>
      <c r="M53" s="59"/>
      <c r="N53" s="59"/>
      <c r="O53" s="59"/>
      <c r="P53" s="59"/>
      <c r="Q53" s="59"/>
      <c r="R53" s="59"/>
      <c r="S53" s="59"/>
      <c r="T53" s="59"/>
      <c r="U53" s="59"/>
      <c r="V53" s="60"/>
      <c r="W53" s="14"/>
      <c r="X53" s="15"/>
      <c r="Y53" s="12"/>
    </row>
    <row r="54" spans="1:25" ht="32.25" customHeight="1">
      <c r="A54" s="137" t="s">
        <v>142</v>
      </c>
      <c r="B54" s="139"/>
      <c r="C54" s="160"/>
      <c r="D54" s="160"/>
      <c r="E54" s="160"/>
      <c r="F54" s="160"/>
      <c r="G54" s="160"/>
      <c r="H54" s="160"/>
      <c r="I54" s="160"/>
      <c r="J54" s="160"/>
      <c r="K54" s="160"/>
      <c r="L54" s="160"/>
      <c r="M54" s="160"/>
      <c r="N54" s="160"/>
      <c r="O54" s="160"/>
      <c r="P54" s="160"/>
      <c r="Q54" s="160"/>
      <c r="R54" s="160"/>
      <c r="S54" s="160"/>
      <c r="T54" s="160"/>
      <c r="U54" s="160"/>
      <c r="V54" s="161"/>
      <c r="W54" s="14"/>
      <c r="X54" s="15"/>
      <c r="Y54" s="12"/>
    </row>
    <row r="55" spans="1:25" ht="16.149999999999999" customHeight="1">
      <c r="A55" s="84" t="s">
        <v>81</v>
      </c>
      <c r="B55" s="84"/>
      <c r="C55" s="84"/>
      <c r="D55" s="84"/>
      <c r="E55" s="84"/>
      <c r="F55" s="84"/>
      <c r="G55" s="84"/>
      <c r="H55" s="84"/>
      <c r="I55" s="84"/>
      <c r="J55" s="84"/>
      <c r="K55" s="84"/>
      <c r="L55" s="84"/>
      <c r="M55" s="84"/>
      <c r="N55" s="84"/>
      <c r="O55" s="84"/>
      <c r="P55" s="84"/>
      <c r="Q55" s="84"/>
      <c r="R55" s="84"/>
      <c r="S55" s="84"/>
      <c r="T55" s="84"/>
      <c r="U55" s="84"/>
      <c r="V55" s="84"/>
      <c r="W55" s="14"/>
      <c r="X55" s="15"/>
      <c r="Y55" s="12"/>
    </row>
    <row r="56" spans="1:25" ht="15.6" customHeight="1">
      <c r="A56" s="20" t="s">
        <v>3</v>
      </c>
      <c r="B56" s="114" t="s">
        <v>82</v>
      </c>
      <c r="C56" s="115"/>
      <c r="D56" s="113" t="s">
        <v>83</v>
      </c>
      <c r="E56" s="114"/>
      <c r="F56" s="114"/>
      <c r="G56" s="114"/>
      <c r="H56" s="114"/>
      <c r="I56" s="114"/>
      <c r="J56" s="115"/>
      <c r="K56" s="113" t="s">
        <v>84</v>
      </c>
      <c r="L56" s="114"/>
      <c r="M56" s="114"/>
      <c r="N56" s="114"/>
      <c r="O56" s="114"/>
      <c r="P56" s="114"/>
      <c r="Q56" s="115"/>
      <c r="R56" s="113" t="s">
        <v>85</v>
      </c>
      <c r="S56" s="114"/>
      <c r="T56" s="114"/>
      <c r="U56" s="114"/>
      <c r="V56" s="115"/>
      <c r="W56" s="14"/>
      <c r="X56" s="15"/>
      <c r="Y56" s="12"/>
    </row>
    <row r="57" spans="1:25" ht="15" customHeight="1">
      <c r="A57" s="19">
        <v>1</v>
      </c>
      <c r="B57" s="56">
        <v>45679</v>
      </c>
      <c r="C57" s="57"/>
      <c r="D57" s="58" t="s">
        <v>86</v>
      </c>
      <c r="E57" s="59"/>
      <c r="F57" s="59"/>
      <c r="G57" s="59"/>
      <c r="H57" s="59"/>
      <c r="I57" s="59"/>
      <c r="J57" s="60"/>
      <c r="K57" s="58" t="s">
        <v>87</v>
      </c>
      <c r="L57" s="59"/>
      <c r="M57" s="59"/>
      <c r="N57" s="59"/>
      <c r="O57" s="59"/>
      <c r="P57" s="59"/>
      <c r="Q57" s="60"/>
      <c r="R57" s="61">
        <v>45729</v>
      </c>
      <c r="S57" s="62"/>
      <c r="T57" s="62"/>
      <c r="U57" s="62"/>
      <c r="V57" s="62"/>
      <c r="W57" s="14"/>
      <c r="X57" s="15"/>
      <c r="Y57" s="12"/>
    </row>
    <row r="58" spans="1:25" s="2" customFormat="1" ht="15.6" customHeight="1">
      <c r="A58" s="50" t="s">
        <v>88</v>
      </c>
      <c r="B58" s="51"/>
      <c r="C58" s="51"/>
      <c r="D58" s="51"/>
      <c r="E58" s="51"/>
      <c r="F58" s="51"/>
      <c r="G58" s="51"/>
      <c r="H58" s="51"/>
      <c r="I58" s="51"/>
      <c r="J58" s="51"/>
      <c r="K58" s="51"/>
      <c r="L58" s="51"/>
      <c r="M58" s="51"/>
      <c r="N58" s="51"/>
      <c r="O58" s="51"/>
      <c r="P58" s="51"/>
      <c r="Q58" s="51"/>
      <c r="R58" s="51"/>
      <c r="S58" s="51"/>
      <c r="T58" s="51"/>
      <c r="U58" s="51"/>
      <c r="V58" s="52"/>
      <c r="W58" s="14"/>
      <c r="X58" s="15"/>
      <c r="Y58" s="12"/>
    </row>
    <row r="59" spans="1:25" s="2" customFormat="1" ht="22.9" customHeight="1">
      <c r="A59" s="16" t="s">
        <v>89</v>
      </c>
      <c r="B59" s="53" t="s">
        <v>143</v>
      </c>
      <c r="C59" s="54"/>
      <c r="D59" s="54"/>
      <c r="E59" s="54"/>
      <c r="F59" s="54"/>
      <c r="G59" s="54"/>
      <c r="H59" s="54"/>
      <c r="I59" s="54"/>
      <c r="J59" s="54"/>
      <c r="K59" s="54"/>
      <c r="L59" s="55"/>
      <c r="M59" s="66" t="s">
        <v>91</v>
      </c>
      <c r="N59" s="67"/>
      <c r="O59" s="53" t="s">
        <v>144</v>
      </c>
      <c r="P59" s="54"/>
      <c r="Q59" s="54"/>
      <c r="R59" s="54"/>
      <c r="S59" s="54"/>
      <c r="T59" s="54"/>
      <c r="U59" s="54"/>
      <c r="V59" s="55"/>
      <c r="W59" s="14"/>
      <c r="X59" s="15"/>
      <c r="Y59" s="12"/>
    </row>
    <row r="60" spans="1:25" s="2" customFormat="1" ht="26.65" customHeight="1">
      <c r="A60" s="16" t="s">
        <v>89</v>
      </c>
      <c r="B60" s="53" t="s">
        <v>93</v>
      </c>
      <c r="C60" s="54"/>
      <c r="D60" s="54"/>
      <c r="E60" s="54"/>
      <c r="F60" s="54"/>
      <c r="G60" s="54"/>
      <c r="H60" s="54"/>
      <c r="I60" s="54"/>
      <c r="J60" s="54"/>
      <c r="K60" s="54"/>
      <c r="L60" s="55"/>
      <c r="M60" s="66" t="s">
        <v>91</v>
      </c>
      <c r="N60" s="67"/>
      <c r="O60" s="53" t="s">
        <v>94</v>
      </c>
      <c r="P60" s="54"/>
      <c r="Q60" s="54"/>
      <c r="R60" s="54"/>
      <c r="S60" s="54"/>
      <c r="T60" s="54"/>
      <c r="U60" s="54"/>
      <c r="V60" s="55"/>
      <c r="W60" s="1"/>
      <c r="X60" s="1"/>
      <c r="Y60" s="1"/>
    </row>
    <row r="61" spans="1:25" s="2" customFormat="1" ht="24.6" customHeight="1">
      <c r="A61" s="16" t="s">
        <v>95</v>
      </c>
      <c r="B61" s="63" t="s">
        <v>96</v>
      </c>
      <c r="C61" s="64"/>
      <c r="D61" s="64"/>
      <c r="E61" s="64"/>
      <c r="F61" s="64"/>
      <c r="G61" s="64"/>
      <c r="H61" s="64"/>
      <c r="I61" s="64"/>
      <c r="J61" s="64"/>
      <c r="K61" s="64"/>
      <c r="L61" s="65"/>
      <c r="M61" s="66" t="s">
        <v>91</v>
      </c>
      <c r="N61" s="67"/>
      <c r="O61" s="53" t="s">
        <v>97</v>
      </c>
      <c r="P61" s="54"/>
      <c r="Q61" s="54"/>
      <c r="R61" s="54"/>
      <c r="S61" s="54"/>
      <c r="T61" s="54"/>
      <c r="U61" s="54"/>
      <c r="V61" s="55"/>
      <c r="W61" s="1"/>
      <c r="X61" s="1"/>
      <c r="Y61" s="1"/>
    </row>
    <row r="62" spans="1:25" s="2" customFormat="1" ht="27.6" customHeight="1">
      <c r="A62" s="16" t="s">
        <v>98</v>
      </c>
      <c r="B62" s="53" t="s">
        <v>99</v>
      </c>
      <c r="C62" s="54"/>
      <c r="D62" s="54"/>
      <c r="E62" s="54"/>
      <c r="F62" s="54"/>
      <c r="G62" s="54"/>
      <c r="H62" s="54"/>
      <c r="I62" s="54"/>
      <c r="J62" s="54"/>
      <c r="K62" s="54"/>
      <c r="L62" s="55"/>
      <c r="M62" s="66" t="s">
        <v>91</v>
      </c>
      <c r="N62" s="67"/>
      <c r="O62" s="53" t="s">
        <v>100</v>
      </c>
      <c r="P62" s="54"/>
      <c r="Q62" s="54"/>
      <c r="R62" s="54"/>
      <c r="S62" s="54"/>
      <c r="T62" s="54"/>
      <c r="U62" s="54"/>
      <c r="V62" s="55"/>
      <c r="W62" s="1"/>
      <c r="X62" s="1"/>
      <c r="Y62" s="1"/>
    </row>
    <row r="63" spans="1:25" s="2" customFormat="1" ht="13.5" customHeight="1">
      <c r="A63" s="50" t="s">
        <v>101</v>
      </c>
      <c r="B63" s="51"/>
      <c r="C63" s="51"/>
      <c r="D63" s="51"/>
      <c r="E63" s="51"/>
      <c r="F63" s="51"/>
      <c r="G63" s="51"/>
      <c r="H63" s="51"/>
      <c r="I63" s="51"/>
      <c r="J63" s="51"/>
      <c r="K63" s="51"/>
      <c r="L63" s="51"/>
      <c r="M63" s="51"/>
      <c r="N63" s="51"/>
      <c r="O63" s="51"/>
      <c r="P63" s="51"/>
      <c r="Q63" s="51"/>
      <c r="R63" s="51"/>
      <c r="S63" s="51"/>
      <c r="T63" s="51"/>
      <c r="U63" s="51"/>
      <c r="V63" s="52"/>
      <c r="W63" s="1"/>
      <c r="X63" s="1"/>
      <c r="Y63" s="1"/>
    </row>
    <row r="64" spans="1:25" s="2" customFormat="1" ht="19.899999999999999" customHeight="1">
      <c r="A64" s="30" t="s">
        <v>102</v>
      </c>
      <c r="B64" s="78" t="s">
        <v>103</v>
      </c>
      <c r="C64" s="79"/>
      <c r="D64" s="79"/>
      <c r="E64" s="79"/>
      <c r="F64" s="79"/>
      <c r="G64" s="79"/>
      <c r="H64" s="79"/>
      <c r="I64" s="79"/>
      <c r="J64" s="79"/>
      <c r="K64" s="79"/>
      <c r="L64" s="80"/>
      <c r="M64" s="81" t="s">
        <v>91</v>
      </c>
      <c r="N64" s="82"/>
      <c r="O64" s="78" t="s">
        <v>104</v>
      </c>
      <c r="P64" s="79"/>
      <c r="Q64" s="79"/>
      <c r="R64" s="79"/>
      <c r="S64" s="79"/>
      <c r="T64" s="79"/>
      <c r="U64" s="79"/>
      <c r="V64" s="80"/>
      <c r="W64" s="1"/>
      <c r="X64" s="1"/>
      <c r="Y64" s="1"/>
    </row>
    <row r="65" spans="1:22" ht="13.5" customHeight="1">
      <c r="A65" s="85" t="s">
        <v>105</v>
      </c>
      <c r="B65" s="85"/>
      <c r="C65" s="85"/>
      <c r="D65" s="85"/>
      <c r="E65" s="85"/>
      <c r="F65" s="85"/>
      <c r="G65" s="85"/>
      <c r="H65" s="85"/>
      <c r="I65" s="85"/>
      <c r="J65" s="85"/>
      <c r="K65" s="85"/>
      <c r="L65" s="85"/>
      <c r="M65" s="85"/>
      <c r="N65" s="85"/>
      <c r="O65" s="85"/>
      <c r="P65" s="85"/>
      <c r="Q65" s="85"/>
      <c r="R65" s="85"/>
      <c r="S65" s="85"/>
      <c r="T65" s="85"/>
      <c r="U65" s="85"/>
      <c r="V65" s="85"/>
    </row>
  </sheetData>
  <sheetProtection algorithmName="SHA-512" hashValue="v6bau3NUG8sBAoBEIZiV5/1/i2wxkyt6rPYrdHeyBNKCMcOQLTJeRjzsXNa5lNpjo8erKzRi1w4rjH72EY30yQ==" saltValue="//aNk0t2PBP3GIV8XR+MNA==" spinCount="100000" sheet="1" formatCells="0" formatColumns="0" formatRows="0" insertColumns="0" insertRows="0" insertHyperlinks="0" deleteColumns="0" deleteRows="0" sort="0" autoFilter="0" pivotTables="0"/>
  <mergeCells count="202">
    <mergeCell ref="A58:V58"/>
    <mergeCell ref="B60:L60"/>
    <mergeCell ref="M60:N60"/>
    <mergeCell ref="O60:V60"/>
    <mergeCell ref="A63:V63"/>
    <mergeCell ref="B64:L64"/>
    <mergeCell ref="M64:N64"/>
    <mergeCell ref="O64:V64"/>
    <mergeCell ref="A65:V65"/>
    <mergeCell ref="B59:L59"/>
    <mergeCell ref="M59:N59"/>
    <mergeCell ref="O59:V59"/>
    <mergeCell ref="B61:L61"/>
    <mergeCell ref="M61:N61"/>
    <mergeCell ref="O61:V61"/>
    <mergeCell ref="B62:L62"/>
    <mergeCell ref="M62:N62"/>
    <mergeCell ref="O62:V62"/>
    <mergeCell ref="A47:B47"/>
    <mergeCell ref="C47:V47"/>
    <mergeCell ref="B57:C57"/>
    <mergeCell ref="D57:J57"/>
    <mergeCell ref="K57:Q57"/>
    <mergeCell ref="R57:V57"/>
    <mergeCell ref="A49:V49"/>
    <mergeCell ref="A52:V52"/>
    <mergeCell ref="A55:V55"/>
    <mergeCell ref="B56:C56"/>
    <mergeCell ref="D56:J56"/>
    <mergeCell ref="K56:Q56"/>
    <mergeCell ref="R56:V56"/>
    <mergeCell ref="A50:B50"/>
    <mergeCell ref="C50:V50"/>
    <mergeCell ref="A53:B53"/>
    <mergeCell ref="C53:V53"/>
    <mergeCell ref="C54:V54"/>
    <mergeCell ref="A54:B54"/>
    <mergeCell ref="A48:B48"/>
    <mergeCell ref="C48:V48"/>
    <mergeCell ref="A51:B51"/>
    <mergeCell ref="C51:V51"/>
    <mergeCell ref="G44:H44"/>
    <mergeCell ref="I44:J44"/>
    <mergeCell ref="M44:N44"/>
    <mergeCell ref="O44:P44"/>
    <mergeCell ref="A46:V46"/>
    <mergeCell ref="G42:H42"/>
    <mergeCell ref="I42:J42"/>
    <mergeCell ref="M42:N42"/>
    <mergeCell ref="O42:P42"/>
    <mergeCell ref="G43:H43"/>
    <mergeCell ref="I43:J43"/>
    <mergeCell ref="M43:N43"/>
    <mergeCell ref="O43:P43"/>
    <mergeCell ref="G40:H40"/>
    <mergeCell ref="I40:J40"/>
    <mergeCell ref="M40:N40"/>
    <mergeCell ref="O40:P40"/>
    <mergeCell ref="G41:H41"/>
    <mergeCell ref="I41:J41"/>
    <mergeCell ref="M41:N41"/>
    <mergeCell ref="O41:P41"/>
    <mergeCell ref="G38:H38"/>
    <mergeCell ref="I38:J38"/>
    <mergeCell ref="M38:N38"/>
    <mergeCell ref="O38:P38"/>
    <mergeCell ref="G39:H39"/>
    <mergeCell ref="I39:J39"/>
    <mergeCell ref="M39:N39"/>
    <mergeCell ref="O39:P39"/>
    <mergeCell ref="A30:V30"/>
    <mergeCell ref="G32:H33"/>
    <mergeCell ref="I32:L32"/>
    <mergeCell ref="M32:N33"/>
    <mergeCell ref="O32:P33"/>
    <mergeCell ref="Q32:V32"/>
    <mergeCell ref="I33:J33"/>
    <mergeCell ref="Q33:V44"/>
    <mergeCell ref="G36:H36"/>
    <mergeCell ref="I36:J36"/>
    <mergeCell ref="M36:N36"/>
    <mergeCell ref="O36:P36"/>
    <mergeCell ref="G37:H37"/>
    <mergeCell ref="I37:J37"/>
    <mergeCell ref="M37:N37"/>
    <mergeCell ref="O37:P37"/>
    <mergeCell ref="G34:H34"/>
    <mergeCell ref="I34:J34"/>
    <mergeCell ref="M34:N34"/>
    <mergeCell ref="O34:P34"/>
    <mergeCell ref="G35:H35"/>
    <mergeCell ref="I35:J35"/>
    <mergeCell ref="M35:N35"/>
    <mergeCell ref="O35:P35"/>
    <mergeCell ref="A29:B29"/>
    <mergeCell ref="D29:E29"/>
    <mergeCell ref="F29:G29"/>
    <mergeCell ref="H29:I29"/>
    <mergeCell ref="J29:K29"/>
    <mergeCell ref="M29:N29"/>
    <mergeCell ref="O29:P29"/>
    <mergeCell ref="R29:S29"/>
    <mergeCell ref="T29:U29"/>
    <mergeCell ref="A28:B28"/>
    <mergeCell ref="D28:E28"/>
    <mergeCell ref="F28:G28"/>
    <mergeCell ref="H28:I28"/>
    <mergeCell ref="J28:K28"/>
    <mergeCell ref="M28:N28"/>
    <mergeCell ref="O28:P28"/>
    <mergeCell ref="R28:S28"/>
    <mergeCell ref="T28:U28"/>
    <mergeCell ref="A24:L24"/>
    <mergeCell ref="M24:V24"/>
    <mergeCell ref="A25:L25"/>
    <mergeCell ref="M25:V25"/>
    <mergeCell ref="A26:V26"/>
    <mergeCell ref="A27:B27"/>
    <mergeCell ref="D27:E27"/>
    <mergeCell ref="F27:G27"/>
    <mergeCell ref="H27:I27"/>
    <mergeCell ref="J27:K27"/>
    <mergeCell ref="M27:N27"/>
    <mergeCell ref="O27:P27"/>
    <mergeCell ref="R27:S27"/>
    <mergeCell ref="T27:U27"/>
    <mergeCell ref="A21:N21"/>
    <mergeCell ref="O21:V22"/>
    <mergeCell ref="A22:D22"/>
    <mergeCell ref="E22:I22"/>
    <mergeCell ref="J22:N22"/>
    <mergeCell ref="A23:D23"/>
    <mergeCell ref="E23:I23"/>
    <mergeCell ref="J23:N23"/>
    <mergeCell ref="O23:V23"/>
    <mergeCell ref="A20:C20"/>
    <mergeCell ref="D20:G20"/>
    <mergeCell ref="H20:K20"/>
    <mergeCell ref="L20:O20"/>
    <mergeCell ref="P20:R20"/>
    <mergeCell ref="S20:V20"/>
    <mergeCell ref="A19:C19"/>
    <mergeCell ref="D19:G19"/>
    <mergeCell ref="H19:K19"/>
    <mergeCell ref="L19:O19"/>
    <mergeCell ref="P19:R19"/>
    <mergeCell ref="S19:V19"/>
    <mergeCell ref="A16:E17"/>
    <mergeCell ref="F16:I17"/>
    <mergeCell ref="J16:M17"/>
    <mergeCell ref="Q16:S17"/>
    <mergeCell ref="T16:V17"/>
    <mergeCell ref="A18:V18"/>
    <mergeCell ref="A14:E15"/>
    <mergeCell ref="F14:I15"/>
    <mergeCell ref="J14:M15"/>
    <mergeCell ref="N14:V14"/>
    <mergeCell ref="N15:P15"/>
    <mergeCell ref="Q15:S15"/>
    <mergeCell ref="T15:V15"/>
    <mergeCell ref="R12:V12"/>
    <mergeCell ref="A13:B13"/>
    <mergeCell ref="C13:G13"/>
    <mergeCell ref="H13:M13"/>
    <mergeCell ref="N13:O13"/>
    <mergeCell ref="P13:Q13"/>
    <mergeCell ref="R13:V13"/>
    <mergeCell ref="A11:E11"/>
    <mergeCell ref="F11:N11"/>
    <mergeCell ref="O11:Q11"/>
    <mergeCell ref="R11:T11"/>
    <mergeCell ref="U11:V11"/>
    <mergeCell ref="A12:B12"/>
    <mergeCell ref="C12:G12"/>
    <mergeCell ref="H12:M12"/>
    <mergeCell ref="N12:O12"/>
    <mergeCell ref="P12:Q12"/>
    <mergeCell ref="A8:G8"/>
    <mergeCell ref="H8:R8"/>
    <mergeCell ref="S8:V8"/>
    <mergeCell ref="A9:V9"/>
    <mergeCell ref="A10:E10"/>
    <mergeCell ref="F10:N10"/>
    <mergeCell ref="O10:Q10"/>
    <mergeCell ref="R10:T10"/>
    <mergeCell ref="U10:V10"/>
    <mergeCell ref="T4:V4"/>
    <mergeCell ref="A5:V5"/>
    <mergeCell ref="A6:V6"/>
    <mergeCell ref="A7:G7"/>
    <mergeCell ref="H7:R7"/>
    <mergeCell ref="S7:V7"/>
    <mergeCell ref="A1:B4"/>
    <mergeCell ref="C1:P2"/>
    <mergeCell ref="Q1:S1"/>
    <mergeCell ref="T1:V1"/>
    <mergeCell ref="Q2:S2"/>
    <mergeCell ref="T2:V2"/>
    <mergeCell ref="C3:P4"/>
    <mergeCell ref="Q3:S3"/>
    <mergeCell ref="T3:V3"/>
    <mergeCell ref="Q4:S4"/>
  </mergeCells>
  <dataValidations count="3">
    <dataValidation type="textLength" allowBlank="1" showInputMessage="1" showErrorMessage="1" sqref="C47:V48" xr:uid="{41D123D4-2FBA-422F-AFF9-C9A7AEF70508}">
      <formula1>1</formula1>
      <formula2>700</formula2>
    </dataValidation>
    <dataValidation type="textLength" allowBlank="1" showInputMessage="1" showErrorMessage="1" sqref="C50:V51" xr:uid="{46E92D07-06E0-4E9E-966D-F9CDE0AA1BA2}">
      <formula1>1</formula1>
      <formula2>300</formula2>
    </dataValidation>
    <dataValidation type="textLength" allowBlank="1" showInputMessage="1" showErrorMessage="1" sqref="A50:A51 A47:A48 A53:A54" xr:uid="{039E9AEA-68A0-47D6-8580-2673CF81ABD5}">
      <formula1>0</formula1>
      <formula2>700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164046BC-3E28-4185-BB87-6B1791875221}">
          <x14:formula1>
            <xm:f>lista!$N$2:$N$5</xm:f>
          </x14:formula1>
          <xm:sqref>A8:G8</xm:sqref>
        </x14:dataValidation>
        <x14:dataValidation type="list" allowBlank="1" showInputMessage="1" showErrorMessage="1" xr:uid="{CB8BABBC-30A8-46C2-B3E0-6B8CBD82F53C}">
          <x14:formula1>
            <xm:f>lista!$J$2:$J$13</xm:f>
          </x14:formula1>
          <xm:sqref>C13</xm:sqref>
        </x14:dataValidation>
        <x14:dataValidation type="list" allowBlank="1" showInputMessage="1" showErrorMessage="1" xr:uid="{DBE2BC7C-D3E3-41C5-AD77-08FE40BC0377}">
          <x14:formula1>
            <xm:f>lista!$A$2:$A$13</xm:f>
          </x14:formula1>
          <xm:sqref>F11:N11</xm:sqref>
        </x14:dataValidation>
        <x14:dataValidation type="list" allowBlank="1" showInputMessage="1" showErrorMessage="1" xr:uid="{866A468D-FB93-4875-ACBD-79E04AE24995}">
          <x14:formula1>
            <xm:f>lista!$B$2:$B$8</xm:f>
          </x14:formula1>
          <xm:sqref>F16:I17</xm:sqref>
        </x14:dataValidation>
        <x14:dataValidation type="list" allowBlank="1" showInputMessage="1" showErrorMessage="1" xr:uid="{EB5A04D5-FBB8-43FE-9E7B-F7E7C0BF1461}">
          <x14:formula1>
            <xm:f>lista!$O$2:$O$3</xm:f>
          </x14:formula1>
          <xm:sqref>A20:C20</xm:sqref>
        </x14:dataValidation>
        <x14:dataValidation type="list" allowBlank="1" showInputMessage="1" showErrorMessage="1" xr:uid="{A189CFFE-4ED0-49EB-BCE2-B9E3DE2A5B8B}">
          <x14:formula1>
            <xm:f>lista!$F$2:$F$9</xm:f>
          </x14:formula1>
          <xm:sqref>D20:G20</xm:sqref>
        </x14:dataValidation>
        <x14:dataValidation type="list" allowBlank="1" showInputMessage="1" showErrorMessage="1" xr:uid="{4DF3A9B3-0992-4405-B70C-3313BFC79294}">
          <x14:formula1>
            <xm:f>lista!$D$2:$D$3</xm:f>
          </x14:formula1>
          <xm:sqref>L20:O20</xm:sqref>
        </x14:dataValidation>
        <x14:dataValidation type="list" allowBlank="1" showInputMessage="1" showErrorMessage="1" xr:uid="{69CDB6A3-A0AB-4A00-9104-61CDC0F223FF}">
          <x14:formula1>
            <xm:f>lista!$E$2:$E$3</xm:f>
          </x14:formula1>
          <xm:sqref>S20:V20</xm:sqref>
        </x14:dataValidation>
        <x14:dataValidation type="list" allowBlank="1" showInputMessage="1" showErrorMessage="1" xr:uid="{C7989D1C-CE55-4F93-BFF9-F7EE8419953A}">
          <x14:formula1>
            <xm:f>lista!$C$2:$C$3</xm:f>
          </x14:formula1>
          <xm:sqref>P20:R20</xm:sqref>
        </x14:dataValidation>
        <x14:dataValidation type="list" allowBlank="1" showInputMessage="1" showErrorMessage="1" xr:uid="{FDCC9F44-75F3-415F-88CD-4303715091A1}">
          <x14:formula1>
            <xm:f>lista!$G$2:$G$5</xm:f>
          </x14:formula1>
          <xm:sqref>Q16:S17</xm:sqref>
        </x14:dataValidation>
        <x14:dataValidation type="list" allowBlank="1" showInputMessage="1" showErrorMessage="1" xr:uid="{C053C192-30B0-4C90-81C6-A6A57B8AE189}">
          <x14:formula1>
            <xm:f>lista!$H$2:$H$5</xm:f>
          </x14:formula1>
          <xm:sqref>T16:V17</xm:sqref>
        </x14:dataValidation>
        <x14:dataValidation type="list" allowBlank="1" showInputMessage="1" showErrorMessage="1" xr:uid="{E860012C-E4C5-4360-9D22-B83B349EB54C}">
          <x14:formula1>
            <xm:f>lista!$I$2:$I$7</xm:f>
          </x14:formula1>
          <xm:sqref>A13:B13</xm:sqref>
        </x14:dataValidation>
        <x14:dataValidation type="list" allowBlank="1" showInputMessage="1" showErrorMessage="1" xr:uid="{DCB7795F-FA99-4533-BAFB-C6CD2F7CCCDF}">
          <x14:formula1>
            <xm:f>lista!$Q$2:$Q$3</xm:f>
          </x14:formula1>
          <xm:sqref>O11:Q11</xm:sqref>
        </x14:dataValidation>
        <x14:dataValidation type="list" allowBlank="1" showInputMessage="1" showErrorMessage="1" xr:uid="{89127DA3-D39D-4F74-8888-8B2F14201E0D}">
          <x14:formula1>
            <xm:f>lista!$M$2:$M$21</xm:f>
          </x14:formula1>
          <xm:sqref>S8:V8</xm:sqref>
        </x14:dataValidation>
        <x14:dataValidation type="list" allowBlank="1" showInputMessage="1" showErrorMessage="1" xr:uid="{10AD2A66-B4A2-43A7-96DD-DCFD5120485B}">
          <x14:formula1>
            <xm:f>lista!$L$2:$L$21</xm:f>
          </x14:formula1>
          <xm:sqref>H8:R8</xm:sqref>
        </x14:dataValidation>
        <x14:dataValidation type="list" allowBlank="1" showInputMessage="1" showErrorMessage="1" xr:uid="{37C5623E-774B-4AF7-81DB-561894450496}">
          <x14:formula1>
            <xm:f>lista!$K$2:$K$24</xm:f>
          </x14:formula1>
          <xm:sqref>H13</xm:sqref>
        </x14:dataValidation>
        <x14:dataValidation type="list" allowBlank="1" showInputMessage="1" showErrorMessage="1" xr:uid="{2B10777D-0AC7-4FE8-AED9-1BD1D8950C22}">
          <x14:formula1>
            <xm:f>lista!$R$2:$R$21</xm:f>
          </x14:formula1>
          <xm:sqref>U11:V11</xm:sqref>
        </x14:dataValidation>
        <x14:dataValidation type="list" allowBlank="1" showInputMessage="1" showErrorMessage="1" xr:uid="{7472A23F-8E2B-4E5A-B0C1-AE45209C2405}">
          <x14:formula1>
            <xm:f>lista!$P$2:$P$4</xm:f>
          </x14:formula1>
          <xm:sqref>C53:V54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41C0CD-7A55-4B8D-9B6B-49E38A85FF62}">
  <sheetPr>
    <pageSetUpPr fitToPage="1"/>
  </sheetPr>
  <dimension ref="A1:AA65"/>
  <sheetViews>
    <sheetView showGridLines="0" view="pageBreakPreview" zoomScale="80" zoomScaleNormal="100" zoomScaleSheetLayoutView="80" workbookViewId="0">
      <selection activeCell="A11" sqref="A11:E11"/>
    </sheetView>
  </sheetViews>
  <sheetFormatPr defaultColWidth="4.625" defaultRowHeight="13.5" customHeight="1"/>
  <cols>
    <col min="1" max="1" width="13.875" style="1" customWidth="1"/>
    <col min="2" max="2" width="10.625" style="1" customWidth="1"/>
    <col min="3" max="3" width="14.75" style="18" customWidth="1"/>
    <col min="4" max="4" width="8.625" style="18" customWidth="1"/>
    <col min="5" max="5" width="8.625" style="1" customWidth="1"/>
    <col min="6" max="11" width="8.75" style="1" customWidth="1"/>
    <col min="12" max="12" width="16.125" style="1" customWidth="1"/>
    <col min="13" max="13" width="6.75" style="1" customWidth="1"/>
    <col min="14" max="14" width="7.75" style="1" customWidth="1"/>
    <col min="15" max="16" width="8.25" style="1" customWidth="1"/>
    <col min="17" max="17" width="13.375" style="1" customWidth="1"/>
    <col min="18" max="18" width="8.125" style="1" customWidth="1"/>
    <col min="19" max="19" width="9.5" style="1" customWidth="1"/>
    <col min="20" max="20" width="6.75" style="1" customWidth="1"/>
    <col min="21" max="21" width="8.25" style="1" customWidth="1"/>
    <col min="22" max="22" width="14.375" style="1" customWidth="1"/>
    <col min="23" max="23" width="12.5" style="1" customWidth="1"/>
    <col min="24" max="24" width="10.625" style="1" customWidth="1"/>
    <col min="25" max="25" width="26.75" style="1" customWidth="1"/>
    <col min="26" max="26" width="14.75" style="2" customWidth="1"/>
    <col min="27" max="27" width="4.625" style="2"/>
    <col min="28" max="16384" width="4.625" style="1"/>
  </cols>
  <sheetData>
    <row r="1" spans="1:25" ht="21.75" customHeight="1">
      <c r="A1" s="142"/>
      <c r="B1" s="142"/>
      <c r="C1" s="146" t="s">
        <v>0</v>
      </c>
      <c r="D1" s="146"/>
      <c r="E1" s="146"/>
      <c r="F1" s="146"/>
      <c r="G1" s="146"/>
      <c r="H1" s="146"/>
      <c r="I1" s="146"/>
      <c r="J1" s="146"/>
      <c r="K1" s="146"/>
      <c r="L1" s="146"/>
      <c r="M1" s="146"/>
      <c r="N1" s="146"/>
      <c r="O1" s="146"/>
      <c r="P1" s="146"/>
      <c r="Q1" s="146" t="s">
        <v>1</v>
      </c>
      <c r="R1" s="146"/>
      <c r="S1" s="146"/>
      <c r="T1" s="146" t="s">
        <v>2</v>
      </c>
      <c r="U1" s="146"/>
      <c r="V1" s="146"/>
    </row>
    <row r="2" spans="1:25" ht="21.75" customHeight="1">
      <c r="A2" s="142"/>
      <c r="B2" s="142"/>
      <c r="C2" s="146"/>
      <c r="D2" s="146"/>
      <c r="E2" s="146"/>
      <c r="F2" s="146"/>
      <c r="G2" s="146"/>
      <c r="H2" s="146"/>
      <c r="I2" s="146"/>
      <c r="J2" s="146"/>
      <c r="K2" s="146"/>
      <c r="L2" s="146"/>
      <c r="M2" s="146"/>
      <c r="N2" s="146"/>
      <c r="O2" s="146"/>
      <c r="P2" s="146"/>
      <c r="Q2" s="146" t="s">
        <v>3</v>
      </c>
      <c r="R2" s="146"/>
      <c r="S2" s="146"/>
      <c r="T2" s="147" t="s">
        <v>4</v>
      </c>
      <c r="U2" s="147"/>
      <c r="V2" s="147"/>
    </row>
    <row r="3" spans="1:25" ht="21.75" customHeight="1">
      <c r="A3" s="142"/>
      <c r="B3" s="142"/>
      <c r="C3" s="146" t="s">
        <v>5</v>
      </c>
      <c r="D3" s="146"/>
      <c r="E3" s="146"/>
      <c r="F3" s="146"/>
      <c r="G3" s="146"/>
      <c r="H3" s="146"/>
      <c r="I3" s="146"/>
      <c r="J3" s="146"/>
      <c r="K3" s="146"/>
      <c r="L3" s="146"/>
      <c r="M3" s="146"/>
      <c r="N3" s="146"/>
      <c r="O3" s="146"/>
      <c r="P3" s="146"/>
      <c r="Q3" s="146" t="s">
        <v>6</v>
      </c>
      <c r="R3" s="146"/>
      <c r="S3" s="146"/>
      <c r="T3" s="146" t="s">
        <v>7</v>
      </c>
      <c r="U3" s="146"/>
      <c r="V3" s="146"/>
    </row>
    <row r="4" spans="1:25" ht="21.75" customHeight="1">
      <c r="A4" s="142"/>
      <c r="B4" s="142"/>
      <c r="C4" s="146"/>
      <c r="D4" s="146"/>
      <c r="E4" s="146"/>
      <c r="F4" s="146"/>
      <c r="G4" s="146"/>
      <c r="H4" s="146"/>
      <c r="I4" s="146"/>
      <c r="J4" s="146"/>
      <c r="K4" s="146"/>
      <c r="L4" s="146"/>
      <c r="M4" s="146"/>
      <c r="N4" s="146"/>
      <c r="O4" s="146"/>
      <c r="P4" s="146"/>
      <c r="Q4" s="146" t="s">
        <v>8</v>
      </c>
      <c r="R4" s="146"/>
      <c r="S4" s="146"/>
      <c r="T4" s="148">
        <v>45721</v>
      </c>
      <c r="U4" s="146"/>
      <c r="V4" s="146"/>
    </row>
    <row r="5" spans="1:25" ht="15.75" customHeight="1">
      <c r="A5" s="68"/>
      <c r="B5" s="69"/>
      <c r="C5" s="69"/>
      <c r="D5" s="69"/>
      <c r="E5" s="69"/>
      <c r="F5" s="69"/>
      <c r="G5" s="69"/>
      <c r="H5" s="69"/>
      <c r="I5" s="69"/>
      <c r="J5" s="69"/>
      <c r="K5" s="69"/>
      <c r="L5" s="69"/>
      <c r="M5" s="69"/>
      <c r="N5" s="69"/>
      <c r="O5" s="69"/>
      <c r="P5" s="69"/>
      <c r="Q5" s="69"/>
      <c r="R5" s="69"/>
      <c r="S5" s="69"/>
      <c r="T5" s="69"/>
      <c r="U5" s="69"/>
      <c r="V5" s="70"/>
    </row>
    <row r="6" spans="1:25" ht="18.600000000000001" customHeight="1">
      <c r="A6" s="124" t="s">
        <v>9</v>
      </c>
      <c r="B6" s="125"/>
      <c r="C6" s="125"/>
      <c r="D6" s="125"/>
      <c r="E6" s="125"/>
      <c r="F6" s="125"/>
      <c r="G6" s="125"/>
      <c r="H6" s="125"/>
      <c r="I6" s="125"/>
      <c r="J6" s="125"/>
      <c r="K6" s="125"/>
      <c r="L6" s="125"/>
      <c r="M6" s="125"/>
      <c r="N6" s="125"/>
      <c r="O6" s="125"/>
      <c r="P6" s="125"/>
      <c r="Q6" s="125"/>
      <c r="R6" s="125"/>
      <c r="S6" s="125"/>
      <c r="T6" s="125"/>
      <c r="U6" s="125"/>
      <c r="V6" s="126"/>
    </row>
    <row r="7" spans="1:25" ht="16.899999999999999" customHeight="1">
      <c r="A7" s="68" t="s">
        <v>10</v>
      </c>
      <c r="B7" s="69"/>
      <c r="C7" s="69"/>
      <c r="D7" s="69"/>
      <c r="E7" s="69"/>
      <c r="F7" s="69"/>
      <c r="G7" s="70"/>
      <c r="H7" s="68" t="s">
        <v>11</v>
      </c>
      <c r="I7" s="69"/>
      <c r="J7" s="69"/>
      <c r="K7" s="69"/>
      <c r="L7" s="69"/>
      <c r="M7" s="69"/>
      <c r="N7" s="69"/>
      <c r="O7" s="69"/>
      <c r="P7" s="69"/>
      <c r="Q7" s="69"/>
      <c r="R7" s="70"/>
      <c r="S7" s="68" t="s">
        <v>12</v>
      </c>
      <c r="T7" s="69"/>
      <c r="U7" s="69"/>
      <c r="V7" s="70"/>
    </row>
    <row r="8" spans="1:25" ht="26.65" customHeight="1">
      <c r="A8" s="143" t="s">
        <v>13</v>
      </c>
      <c r="B8" s="144"/>
      <c r="C8" s="144"/>
      <c r="D8" s="144"/>
      <c r="E8" s="144"/>
      <c r="F8" s="144"/>
      <c r="G8" s="145"/>
      <c r="H8" s="143" t="s">
        <v>14</v>
      </c>
      <c r="I8" s="144"/>
      <c r="J8" s="144"/>
      <c r="K8" s="144"/>
      <c r="L8" s="144"/>
      <c r="M8" s="144"/>
      <c r="N8" s="144"/>
      <c r="O8" s="144"/>
      <c r="P8" s="144"/>
      <c r="Q8" s="144"/>
      <c r="R8" s="145"/>
      <c r="S8" s="143" t="s">
        <v>15</v>
      </c>
      <c r="T8" s="144"/>
      <c r="U8" s="144"/>
      <c r="V8" s="145"/>
    </row>
    <row r="9" spans="1:25" ht="19.149999999999999" customHeight="1">
      <c r="A9" s="124" t="s">
        <v>16</v>
      </c>
      <c r="B9" s="125"/>
      <c r="C9" s="125"/>
      <c r="D9" s="125"/>
      <c r="E9" s="125"/>
      <c r="F9" s="125"/>
      <c r="G9" s="125"/>
      <c r="H9" s="125"/>
      <c r="I9" s="125"/>
      <c r="J9" s="125"/>
      <c r="K9" s="125"/>
      <c r="L9" s="125"/>
      <c r="M9" s="125"/>
      <c r="N9" s="125"/>
      <c r="O9" s="125"/>
      <c r="P9" s="125"/>
      <c r="Q9" s="125"/>
      <c r="R9" s="125"/>
      <c r="S9" s="125"/>
      <c r="T9" s="125"/>
      <c r="U9" s="125"/>
      <c r="V9" s="126"/>
    </row>
    <row r="10" spans="1:25" ht="34.15" customHeight="1">
      <c r="A10" s="142" t="s">
        <v>17</v>
      </c>
      <c r="B10" s="142"/>
      <c r="C10" s="142"/>
      <c r="D10" s="142"/>
      <c r="E10" s="142"/>
      <c r="F10" s="68" t="s">
        <v>18</v>
      </c>
      <c r="G10" s="69"/>
      <c r="H10" s="69"/>
      <c r="I10" s="69"/>
      <c r="J10" s="69"/>
      <c r="K10" s="69"/>
      <c r="L10" s="69"/>
      <c r="M10" s="69"/>
      <c r="N10" s="70"/>
      <c r="O10" s="120" t="s">
        <v>19</v>
      </c>
      <c r="P10" s="121"/>
      <c r="Q10" s="122"/>
      <c r="R10" s="140" t="s">
        <v>20</v>
      </c>
      <c r="S10" s="140"/>
      <c r="T10" s="140"/>
      <c r="U10" s="142" t="s">
        <v>3</v>
      </c>
      <c r="V10" s="142"/>
    </row>
    <row r="11" spans="1:25" ht="34.9" customHeight="1">
      <c r="A11" s="168" t="s">
        <v>164</v>
      </c>
      <c r="B11" s="169"/>
      <c r="C11" s="169"/>
      <c r="D11" s="169"/>
      <c r="E11" s="170"/>
      <c r="F11" s="53" t="s">
        <v>22</v>
      </c>
      <c r="G11" s="54"/>
      <c r="H11" s="54"/>
      <c r="I11" s="54"/>
      <c r="J11" s="54"/>
      <c r="K11" s="54"/>
      <c r="L11" s="54"/>
      <c r="M11" s="54"/>
      <c r="N11" s="55"/>
      <c r="O11" s="143" t="s">
        <v>23</v>
      </c>
      <c r="P11" s="144"/>
      <c r="Q11" s="145"/>
      <c r="R11" s="141" t="s">
        <v>165</v>
      </c>
      <c r="S11" s="141"/>
      <c r="T11" s="141"/>
      <c r="U11" s="133" t="s">
        <v>25</v>
      </c>
      <c r="V11" s="133"/>
    </row>
    <row r="12" spans="1:25" ht="49.9" customHeight="1">
      <c r="A12" s="142" t="s">
        <v>26</v>
      </c>
      <c r="B12" s="142"/>
      <c r="C12" s="142" t="s">
        <v>27</v>
      </c>
      <c r="D12" s="142"/>
      <c r="E12" s="142"/>
      <c r="F12" s="142"/>
      <c r="G12" s="142"/>
      <c r="H12" s="149" t="s">
        <v>28</v>
      </c>
      <c r="I12" s="149"/>
      <c r="J12" s="149"/>
      <c r="K12" s="149"/>
      <c r="L12" s="149"/>
      <c r="M12" s="149"/>
      <c r="N12" s="123" t="s">
        <v>29</v>
      </c>
      <c r="O12" s="123"/>
      <c r="P12" s="140" t="s">
        <v>30</v>
      </c>
      <c r="Q12" s="140"/>
      <c r="R12" s="142" t="s">
        <v>31</v>
      </c>
      <c r="S12" s="142"/>
      <c r="T12" s="142"/>
      <c r="U12" s="142"/>
      <c r="V12" s="142"/>
    </row>
    <row r="13" spans="1:25" ht="54" customHeight="1">
      <c r="A13" s="117" t="s">
        <v>32</v>
      </c>
      <c r="B13" s="117"/>
      <c r="C13" s="141" t="s">
        <v>32</v>
      </c>
      <c r="D13" s="141"/>
      <c r="E13" s="141"/>
      <c r="F13" s="141"/>
      <c r="G13" s="141"/>
      <c r="H13" s="141" t="s">
        <v>32</v>
      </c>
      <c r="I13" s="141"/>
      <c r="J13" s="141"/>
      <c r="K13" s="141"/>
      <c r="L13" s="141"/>
      <c r="M13" s="141"/>
      <c r="N13" s="141" t="s">
        <v>32</v>
      </c>
      <c r="O13" s="141"/>
      <c r="P13" s="141" t="s">
        <v>32</v>
      </c>
      <c r="Q13" s="141"/>
      <c r="R13" s="143" t="s">
        <v>32</v>
      </c>
      <c r="S13" s="144"/>
      <c r="T13" s="144"/>
      <c r="U13" s="144"/>
      <c r="V13" s="145"/>
    </row>
    <row r="14" spans="1:25" ht="21" customHeight="1">
      <c r="A14" s="127" t="s">
        <v>33</v>
      </c>
      <c r="B14" s="128"/>
      <c r="C14" s="128"/>
      <c r="D14" s="128"/>
      <c r="E14" s="129"/>
      <c r="F14" s="86" t="s">
        <v>34</v>
      </c>
      <c r="G14" s="87"/>
      <c r="H14" s="87"/>
      <c r="I14" s="88"/>
      <c r="J14" s="127" t="s">
        <v>35</v>
      </c>
      <c r="K14" s="128"/>
      <c r="L14" s="128"/>
      <c r="M14" s="129"/>
      <c r="N14" s="68" t="s">
        <v>36</v>
      </c>
      <c r="O14" s="69"/>
      <c r="P14" s="69"/>
      <c r="Q14" s="69"/>
      <c r="R14" s="69"/>
      <c r="S14" s="69"/>
      <c r="T14" s="69"/>
      <c r="U14" s="69"/>
      <c r="V14" s="70"/>
      <c r="W14" s="3"/>
      <c r="X14" s="3"/>
      <c r="Y14" s="3"/>
    </row>
    <row r="15" spans="1:25" ht="35.25" customHeight="1">
      <c r="A15" s="130"/>
      <c r="B15" s="131"/>
      <c r="C15" s="131"/>
      <c r="D15" s="131"/>
      <c r="E15" s="132"/>
      <c r="F15" s="89"/>
      <c r="G15" s="90"/>
      <c r="H15" s="90"/>
      <c r="I15" s="91"/>
      <c r="J15" s="130"/>
      <c r="K15" s="131"/>
      <c r="L15" s="131"/>
      <c r="M15" s="132"/>
      <c r="N15" s="68" t="s">
        <v>37</v>
      </c>
      <c r="O15" s="69"/>
      <c r="P15" s="69"/>
      <c r="Q15" s="120" t="s">
        <v>38</v>
      </c>
      <c r="R15" s="121"/>
      <c r="S15" s="122"/>
      <c r="T15" s="120" t="s">
        <v>39</v>
      </c>
      <c r="U15" s="121"/>
      <c r="V15" s="122"/>
      <c r="W15" s="3"/>
      <c r="X15" s="3"/>
      <c r="Y15" s="3"/>
    </row>
    <row r="16" spans="1:25" ht="25.9" customHeight="1">
      <c r="A16" s="150" t="s">
        <v>166</v>
      </c>
      <c r="B16" s="151"/>
      <c r="C16" s="151"/>
      <c r="D16" s="151"/>
      <c r="E16" s="152"/>
      <c r="F16" s="156" t="s">
        <v>109</v>
      </c>
      <c r="G16" s="156"/>
      <c r="H16" s="156"/>
      <c r="I16" s="156"/>
      <c r="J16" s="162">
        <v>3.5999999999999997E-2</v>
      </c>
      <c r="K16" s="162"/>
      <c r="L16" s="162"/>
      <c r="M16" s="162"/>
      <c r="N16" s="43" t="s">
        <v>42</v>
      </c>
      <c r="O16" s="43" t="s">
        <v>43</v>
      </c>
      <c r="P16" s="43" t="s">
        <v>44</v>
      </c>
      <c r="Q16" s="62" t="s">
        <v>32</v>
      </c>
      <c r="R16" s="62"/>
      <c r="S16" s="62"/>
      <c r="T16" s="133">
        <v>2025</v>
      </c>
      <c r="U16" s="133"/>
      <c r="V16" s="133"/>
    </row>
    <row r="17" spans="1:25" ht="37.15" customHeight="1">
      <c r="A17" s="153"/>
      <c r="B17" s="154"/>
      <c r="C17" s="154"/>
      <c r="D17" s="154"/>
      <c r="E17" s="155"/>
      <c r="F17" s="156"/>
      <c r="G17" s="156"/>
      <c r="H17" s="156"/>
      <c r="I17" s="156"/>
      <c r="J17" s="162"/>
      <c r="K17" s="162"/>
      <c r="L17" s="162"/>
      <c r="M17" s="162"/>
      <c r="N17" s="42" t="s">
        <v>32</v>
      </c>
      <c r="O17" s="42" t="s">
        <v>32</v>
      </c>
      <c r="P17" s="42" t="s">
        <v>32</v>
      </c>
      <c r="Q17" s="62"/>
      <c r="R17" s="62"/>
      <c r="S17" s="62"/>
      <c r="T17" s="133"/>
      <c r="U17" s="133"/>
      <c r="V17" s="133"/>
    </row>
    <row r="18" spans="1:25" ht="18" customHeight="1">
      <c r="A18" s="124" t="s">
        <v>45</v>
      </c>
      <c r="B18" s="125"/>
      <c r="C18" s="125"/>
      <c r="D18" s="125"/>
      <c r="E18" s="125"/>
      <c r="F18" s="125"/>
      <c r="G18" s="125"/>
      <c r="H18" s="125"/>
      <c r="I18" s="125"/>
      <c r="J18" s="125"/>
      <c r="K18" s="125"/>
      <c r="L18" s="125"/>
      <c r="M18" s="125"/>
      <c r="N18" s="125"/>
      <c r="O18" s="125"/>
      <c r="P18" s="125"/>
      <c r="Q18" s="125"/>
      <c r="R18" s="125"/>
      <c r="S18" s="125"/>
      <c r="T18" s="125"/>
      <c r="U18" s="125"/>
      <c r="V18" s="126"/>
      <c r="X18" s="1" t="s">
        <v>46</v>
      </c>
    </row>
    <row r="19" spans="1:25" ht="43.9" customHeight="1">
      <c r="A19" s="134" t="s">
        <v>47</v>
      </c>
      <c r="B19" s="135"/>
      <c r="C19" s="136"/>
      <c r="D19" s="134" t="s">
        <v>48</v>
      </c>
      <c r="E19" s="135"/>
      <c r="F19" s="135"/>
      <c r="G19" s="136"/>
      <c r="H19" s="134" t="s">
        <v>49</v>
      </c>
      <c r="I19" s="135"/>
      <c r="J19" s="135"/>
      <c r="K19" s="136"/>
      <c r="L19" s="137" t="s">
        <v>50</v>
      </c>
      <c r="M19" s="138"/>
      <c r="N19" s="138"/>
      <c r="O19" s="139"/>
      <c r="P19" s="134" t="s">
        <v>51</v>
      </c>
      <c r="Q19" s="135"/>
      <c r="R19" s="136"/>
      <c r="S19" s="137" t="s">
        <v>52</v>
      </c>
      <c r="T19" s="138"/>
      <c r="U19" s="138"/>
      <c r="V19" s="139"/>
    </row>
    <row r="20" spans="1:25" ht="43.9" customHeight="1">
      <c r="A20" s="157" t="s">
        <v>53</v>
      </c>
      <c r="B20" s="158"/>
      <c r="C20" s="159"/>
      <c r="D20" s="157" t="s">
        <v>110</v>
      </c>
      <c r="E20" s="158"/>
      <c r="F20" s="158"/>
      <c r="G20" s="159"/>
      <c r="H20" s="157">
        <v>0.03</v>
      </c>
      <c r="I20" s="158"/>
      <c r="J20" s="158"/>
      <c r="K20" s="159"/>
      <c r="L20" s="53" t="s">
        <v>55</v>
      </c>
      <c r="M20" s="54"/>
      <c r="N20" s="54"/>
      <c r="O20" s="55"/>
      <c r="P20" s="157" t="s">
        <v>111</v>
      </c>
      <c r="Q20" s="158"/>
      <c r="R20" s="159"/>
      <c r="S20" s="53" t="s">
        <v>57</v>
      </c>
      <c r="T20" s="54"/>
      <c r="U20" s="54"/>
      <c r="V20" s="55"/>
    </row>
    <row r="21" spans="1:25" ht="23.45" customHeight="1">
      <c r="A21" s="110" t="s">
        <v>58</v>
      </c>
      <c r="B21" s="111"/>
      <c r="C21" s="111"/>
      <c r="D21" s="111"/>
      <c r="E21" s="111"/>
      <c r="F21" s="111"/>
      <c r="G21" s="111"/>
      <c r="H21" s="111"/>
      <c r="I21" s="111"/>
      <c r="J21" s="111"/>
      <c r="K21" s="111"/>
      <c r="L21" s="111"/>
      <c r="M21" s="111"/>
      <c r="N21" s="112"/>
      <c r="O21" s="86" t="s">
        <v>59</v>
      </c>
      <c r="P21" s="87"/>
      <c r="Q21" s="87"/>
      <c r="R21" s="87"/>
      <c r="S21" s="87"/>
      <c r="T21" s="87"/>
      <c r="U21" s="87"/>
      <c r="V21" s="88"/>
    </row>
    <row r="22" spans="1:25" ht="25.9" customHeight="1">
      <c r="A22" s="92" t="s">
        <v>60</v>
      </c>
      <c r="B22" s="93"/>
      <c r="C22" s="93"/>
      <c r="D22" s="94"/>
      <c r="E22" s="98" t="s">
        <v>61</v>
      </c>
      <c r="F22" s="99"/>
      <c r="G22" s="99"/>
      <c r="H22" s="99"/>
      <c r="I22" s="100"/>
      <c r="J22" s="95" t="s">
        <v>62</v>
      </c>
      <c r="K22" s="96"/>
      <c r="L22" s="96"/>
      <c r="M22" s="96"/>
      <c r="N22" s="97"/>
      <c r="O22" s="89"/>
      <c r="P22" s="90"/>
      <c r="Q22" s="90"/>
      <c r="R22" s="90"/>
      <c r="S22" s="90"/>
      <c r="T22" s="90"/>
      <c r="U22" s="90"/>
      <c r="V22" s="91"/>
    </row>
    <row r="23" spans="1:25" ht="43.9" customHeight="1">
      <c r="A23" s="101">
        <v>0.03</v>
      </c>
      <c r="B23" s="102"/>
      <c r="C23" s="102"/>
      <c r="D23" s="103"/>
      <c r="E23" s="104" t="s">
        <v>167</v>
      </c>
      <c r="F23" s="105"/>
      <c r="G23" s="105"/>
      <c r="H23" s="105"/>
      <c r="I23" s="106"/>
      <c r="J23" s="107" t="s">
        <v>168</v>
      </c>
      <c r="K23" s="108"/>
      <c r="L23" s="108"/>
      <c r="M23" s="108"/>
      <c r="N23" s="109"/>
      <c r="O23" s="53" t="s">
        <v>150</v>
      </c>
      <c r="P23" s="54"/>
      <c r="Q23" s="54"/>
      <c r="R23" s="54"/>
      <c r="S23" s="54"/>
      <c r="T23" s="54"/>
      <c r="U23" s="54"/>
      <c r="V23" s="55"/>
    </row>
    <row r="24" spans="1:25" ht="25.15" customHeight="1">
      <c r="A24" s="142" t="s">
        <v>66</v>
      </c>
      <c r="B24" s="142"/>
      <c r="C24" s="142"/>
      <c r="D24" s="142"/>
      <c r="E24" s="142"/>
      <c r="F24" s="142"/>
      <c r="G24" s="142"/>
      <c r="H24" s="142"/>
      <c r="I24" s="142"/>
      <c r="J24" s="142"/>
      <c r="K24" s="142"/>
      <c r="L24" s="142"/>
      <c r="M24" s="142" t="s">
        <v>67</v>
      </c>
      <c r="N24" s="142"/>
      <c r="O24" s="142"/>
      <c r="P24" s="142"/>
      <c r="Q24" s="142"/>
      <c r="R24" s="142"/>
      <c r="S24" s="142"/>
      <c r="T24" s="142"/>
      <c r="U24" s="142"/>
      <c r="V24" s="142"/>
    </row>
    <row r="25" spans="1:25" ht="34.9" customHeight="1">
      <c r="A25" s="62" t="s">
        <v>169</v>
      </c>
      <c r="B25" s="62"/>
      <c r="C25" s="62"/>
      <c r="D25" s="62"/>
      <c r="E25" s="62"/>
      <c r="F25" s="62"/>
      <c r="G25" s="62"/>
      <c r="H25" s="62"/>
      <c r="I25" s="62"/>
      <c r="J25" s="62"/>
      <c r="K25" s="62"/>
      <c r="L25" s="62"/>
      <c r="M25" s="62" t="s">
        <v>170</v>
      </c>
      <c r="N25" s="62"/>
      <c r="O25" s="62"/>
      <c r="P25" s="62"/>
      <c r="Q25" s="62"/>
      <c r="R25" s="62"/>
      <c r="S25" s="62"/>
      <c r="T25" s="62"/>
      <c r="U25" s="62"/>
      <c r="V25" s="62"/>
      <c r="Y25" s="4"/>
    </row>
    <row r="26" spans="1:25" ht="19.149999999999999" customHeight="1">
      <c r="A26" s="124" t="s">
        <v>70</v>
      </c>
      <c r="B26" s="125"/>
      <c r="C26" s="125"/>
      <c r="D26" s="125"/>
      <c r="E26" s="125"/>
      <c r="F26" s="125"/>
      <c r="G26" s="125"/>
      <c r="H26" s="125"/>
      <c r="I26" s="125"/>
      <c r="J26" s="125"/>
      <c r="K26" s="125"/>
      <c r="L26" s="125"/>
      <c r="M26" s="125"/>
      <c r="N26" s="125"/>
      <c r="O26" s="125"/>
      <c r="P26" s="125"/>
      <c r="Q26" s="125"/>
      <c r="R26" s="125"/>
      <c r="S26" s="125"/>
      <c r="T26" s="125"/>
      <c r="U26" s="125"/>
      <c r="V26" s="126"/>
    </row>
    <row r="27" spans="1:25" ht="19.149999999999999" customHeight="1">
      <c r="A27" s="118" t="s">
        <v>71</v>
      </c>
      <c r="B27" s="119"/>
      <c r="C27" s="6" t="s">
        <v>117</v>
      </c>
      <c r="D27" s="120" t="s">
        <v>118</v>
      </c>
      <c r="E27" s="122"/>
      <c r="F27" s="68" t="s">
        <v>119</v>
      </c>
      <c r="G27" s="70"/>
      <c r="H27" s="68" t="s">
        <v>120</v>
      </c>
      <c r="I27" s="70"/>
      <c r="J27" s="68" t="s">
        <v>121</v>
      </c>
      <c r="K27" s="70"/>
      <c r="L27" s="5" t="s">
        <v>122</v>
      </c>
      <c r="M27" s="120" t="s">
        <v>123</v>
      </c>
      <c r="N27" s="122"/>
      <c r="O27" s="68" t="s">
        <v>124</v>
      </c>
      <c r="P27" s="70"/>
      <c r="Q27" s="41" t="s">
        <v>125</v>
      </c>
      <c r="R27" s="120" t="s">
        <v>126</v>
      </c>
      <c r="S27" s="122"/>
      <c r="T27" s="120" t="s">
        <v>127</v>
      </c>
      <c r="U27" s="122"/>
      <c r="V27" s="6" t="s">
        <v>128</v>
      </c>
    </row>
    <row r="28" spans="1:25" ht="19.149999999999999" customHeight="1">
      <c r="A28" s="77" t="s">
        <v>72</v>
      </c>
      <c r="B28" s="77"/>
      <c r="C28" s="17">
        <v>92</v>
      </c>
      <c r="D28" s="163">
        <v>136</v>
      </c>
      <c r="E28" s="164"/>
      <c r="F28" s="143">
        <v>154</v>
      </c>
      <c r="G28" s="145"/>
      <c r="H28" s="165"/>
      <c r="I28" s="166"/>
      <c r="J28" s="165"/>
      <c r="K28" s="166"/>
      <c r="L28" s="47"/>
      <c r="M28" s="165"/>
      <c r="N28" s="166"/>
      <c r="O28" s="165"/>
      <c r="P28" s="166"/>
      <c r="Q28" s="40"/>
      <c r="R28" s="165"/>
      <c r="S28" s="166"/>
      <c r="T28" s="165"/>
      <c r="U28" s="166"/>
      <c r="V28" s="47"/>
      <c r="X28" s="8"/>
      <c r="Y28" s="8"/>
    </row>
    <row r="29" spans="1:25" ht="19.149999999999999" customHeight="1">
      <c r="A29" s="77" t="s">
        <v>73</v>
      </c>
      <c r="B29" s="77"/>
      <c r="C29" s="17">
        <f>225*25</f>
        <v>5625</v>
      </c>
      <c r="D29" s="163">
        <f>224*24</f>
        <v>5376</v>
      </c>
      <c r="E29" s="164"/>
      <c r="F29" s="143">
        <f>224*25</f>
        <v>5600</v>
      </c>
      <c r="G29" s="145"/>
      <c r="H29" s="165"/>
      <c r="I29" s="166"/>
      <c r="J29" s="165"/>
      <c r="K29" s="166"/>
      <c r="L29" s="47"/>
      <c r="M29" s="165"/>
      <c r="N29" s="166"/>
      <c r="O29" s="165"/>
      <c r="P29" s="166"/>
      <c r="Q29" s="40"/>
      <c r="R29" s="165"/>
      <c r="S29" s="166"/>
      <c r="T29" s="165"/>
      <c r="U29" s="166"/>
      <c r="V29" s="47"/>
      <c r="W29" s="4"/>
    </row>
    <row r="30" spans="1:25" ht="19.899999999999999" customHeight="1">
      <c r="A30" s="83" t="s">
        <v>74</v>
      </c>
      <c r="B30" s="83"/>
      <c r="C30" s="83"/>
      <c r="D30" s="83"/>
      <c r="E30" s="83"/>
      <c r="F30" s="83"/>
      <c r="G30" s="83"/>
      <c r="H30" s="83"/>
      <c r="I30" s="83"/>
      <c r="J30" s="83"/>
      <c r="K30" s="83"/>
      <c r="L30" s="83"/>
      <c r="M30" s="83"/>
      <c r="N30" s="83"/>
      <c r="O30" s="83"/>
      <c r="P30" s="83"/>
      <c r="Q30" s="83"/>
      <c r="R30" s="83"/>
      <c r="S30" s="83"/>
      <c r="T30" s="83"/>
      <c r="U30" s="83"/>
      <c r="V30" s="83"/>
    </row>
    <row r="31" spans="1:25" ht="19.899999999999999" customHeight="1">
      <c r="A31" s="22"/>
      <c r="B31" s="10"/>
      <c r="C31" s="10"/>
      <c r="D31" s="10"/>
      <c r="E31" s="10"/>
      <c r="F31" s="10"/>
      <c r="G31" s="10"/>
      <c r="H31" s="10"/>
      <c r="I31" s="10"/>
      <c r="J31" s="10"/>
      <c r="K31" s="10"/>
      <c r="L31" s="10"/>
      <c r="M31" s="10"/>
      <c r="N31" s="10"/>
      <c r="O31" s="10"/>
      <c r="P31" s="10"/>
      <c r="Q31" s="10"/>
      <c r="R31" s="10"/>
      <c r="S31" s="10"/>
      <c r="T31" s="10"/>
      <c r="U31" s="10"/>
      <c r="V31" s="23"/>
    </row>
    <row r="32" spans="1:25" ht="26.45">
      <c r="A32" s="5" t="s">
        <v>75</v>
      </c>
      <c r="B32" s="6" t="s">
        <v>76</v>
      </c>
      <c r="C32" s="1"/>
      <c r="D32" s="1"/>
      <c r="G32" s="210"/>
      <c r="H32" s="210"/>
      <c r="I32" s="210"/>
      <c r="J32" s="210"/>
      <c r="K32" s="210"/>
      <c r="L32" s="210"/>
      <c r="M32" s="210"/>
      <c r="N32" s="210"/>
      <c r="O32" s="210"/>
      <c r="P32" s="210"/>
      <c r="Q32" s="211"/>
      <c r="R32" s="211"/>
      <c r="S32" s="211"/>
      <c r="T32" s="211"/>
      <c r="U32" s="211"/>
      <c r="V32" s="212"/>
    </row>
    <row r="33" spans="1:25" ht="17.649999999999999" customHeight="1">
      <c r="A33" s="7" t="s">
        <v>129</v>
      </c>
      <c r="B33" s="48">
        <f>IF(ISERROR($C$28/$C$29),0,$C$28/$C$29)</f>
        <v>1.6355555555555557E-2</v>
      </c>
      <c r="C33" s="1"/>
      <c r="D33" s="1"/>
      <c r="G33" s="213"/>
      <c r="H33" s="213"/>
      <c r="I33" s="210"/>
      <c r="J33" s="210"/>
      <c r="K33" s="10"/>
      <c r="L33" s="11"/>
      <c r="M33" s="213"/>
      <c r="N33" s="213"/>
      <c r="O33" s="213"/>
      <c r="P33" s="213"/>
      <c r="Q33" s="214"/>
      <c r="R33" s="214"/>
      <c r="S33" s="214"/>
      <c r="T33" s="214"/>
      <c r="U33" s="214"/>
      <c r="V33" s="215"/>
    </row>
    <row r="34" spans="1:25" ht="17.649999999999999" customHeight="1">
      <c r="A34" s="7" t="s">
        <v>130</v>
      </c>
      <c r="B34" s="48">
        <f>IF(ISERROR($D$28/$D$29),0,$D$28/$D$29)</f>
        <v>2.5297619047619048E-2</v>
      </c>
      <c r="C34" s="1"/>
      <c r="D34" s="1"/>
      <c r="G34" s="210"/>
      <c r="H34" s="210"/>
      <c r="I34" s="210"/>
      <c r="J34" s="210"/>
      <c r="K34" s="12"/>
      <c r="L34" s="10"/>
      <c r="M34" s="210"/>
      <c r="N34" s="210"/>
      <c r="O34" s="210"/>
      <c r="P34" s="210"/>
      <c r="Q34" s="214"/>
      <c r="R34" s="214"/>
      <c r="S34" s="214"/>
      <c r="T34" s="214"/>
      <c r="U34" s="214"/>
      <c r="V34" s="215"/>
    </row>
    <row r="35" spans="1:25" ht="17.649999999999999" customHeight="1">
      <c r="A35" s="7" t="s">
        <v>131</v>
      </c>
      <c r="B35" s="48">
        <f>IF(ISERROR($F$28/$F$29),0,$F$28/$F$29)</f>
        <v>2.75E-2</v>
      </c>
      <c r="C35" s="1"/>
      <c r="D35" s="1"/>
      <c r="G35" s="210"/>
      <c r="H35" s="210"/>
      <c r="I35" s="210"/>
      <c r="J35" s="210"/>
      <c r="K35" s="12"/>
      <c r="L35" s="10"/>
      <c r="M35" s="210"/>
      <c r="N35" s="210"/>
      <c r="O35" s="210"/>
      <c r="P35" s="210"/>
      <c r="Q35" s="214"/>
      <c r="R35" s="214"/>
      <c r="S35" s="214"/>
      <c r="T35" s="214"/>
      <c r="U35" s="214"/>
      <c r="V35" s="215"/>
    </row>
    <row r="36" spans="1:25" ht="17.649999999999999" customHeight="1">
      <c r="A36" s="7" t="s">
        <v>132</v>
      </c>
      <c r="B36" s="48">
        <f>IF(ISERROR($H$28/$H$29),0,$H$28/$H$29)</f>
        <v>0</v>
      </c>
      <c r="G36" s="210"/>
      <c r="H36" s="210"/>
      <c r="I36" s="210"/>
      <c r="J36" s="210"/>
      <c r="K36" s="12"/>
      <c r="L36" s="10"/>
      <c r="M36" s="210"/>
      <c r="N36" s="210"/>
      <c r="O36" s="210"/>
      <c r="P36" s="210"/>
      <c r="Q36" s="214"/>
      <c r="R36" s="214"/>
      <c r="S36" s="214"/>
      <c r="T36" s="214"/>
      <c r="U36" s="214"/>
      <c r="V36" s="215"/>
    </row>
    <row r="37" spans="1:25" ht="17.649999999999999" customHeight="1">
      <c r="A37" s="7" t="s">
        <v>133</v>
      </c>
      <c r="B37" s="48">
        <f>IF(ISERROR($J$28/$J$29),0,$J$28/$J$29)</f>
        <v>0</v>
      </c>
      <c r="G37" s="210"/>
      <c r="H37" s="210"/>
      <c r="I37" s="210"/>
      <c r="J37" s="210"/>
      <c r="K37" s="12"/>
      <c r="L37" s="10"/>
      <c r="M37" s="210"/>
      <c r="N37" s="210"/>
      <c r="O37" s="210"/>
      <c r="P37" s="210"/>
      <c r="Q37" s="214"/>
      <c r="R37" s="214"/>
      <c r="S37" s="214"/>
      <c r="T37" s="214"/>
      <c r="U37" s="214"/>
      <c r="V37" s="215"/>
    </row>
    <row r="38" spans="1:25" ht="17.649999999999999" customHeight="1">
      <c r="A38" s="7" t="s">
        <v>134</v>
      </c>
      <c r="B38" s="48">
        <f>IF(ISERROR($L$28/$L$29),0,$L$28/$L$29)</f>
        <v>0</v>
      </c>
      <c r="G38" s="210"/>
      <c r="H38" s="210"/>
      <c r="I38" s="210"/>
      <c r="J38" s="210"/>
      <c r="K38" s="12"/>
      <c r="L38" s="10"/>
      <c r="M38" s="210"/>
      <c r="N38" s="210"/>
      <c r="O38" s="210"/>
      <c r="P38" s="210"/>
      <c r="Q38" s="214"/>
      <c r="R38" s="214"/>
      <c r="S38" s="214"/>
      <c r="T38" s="214"/>
      <c r="U38" s="214"/>
      <c r="V38" s="215"/>
    </row>
    <row r="39" spans="1:25" ht="17.649999999999999" customHeight="1">
      <c r="A39" s="7" t="s">
        <v>135</v>
      </c>
      <c r="B39" s="48">
        <f>IF(ISERROR($M$28/$M$29),0,$M$28/$M$29)</f>
        <v>0</v>
      </c>
      <c r="G39" s="210"/>
      <c r="H39" s="210"/>
      <c r="I39" s="210"/>
      <c r="J39" s="210"/>
      <c r="K39" s="12"/>
      <c r="L39" s="10"/>
      <c r="M39" s="210"/>
      <c r="N39" s="210"/>
      <c r="O39" s="210"/>
      <c r="P39" s="210"/>
      <c r="Q39" s="214"/>
      <c r="R39" s="214"/>
      <c r="S39" s="214"/>
      <c r="T39" s="214"/>
      <c r="U39" s="214"/>
      <c r="V39" s="215"/>
    </row>
    <row r="40" spans="1:25" ht="17.649999999999999" customHeight="1">
      <c r="A40" s="7" t="s">
        <v>136</v>
      </c>
      <c r="B40" s="48">
        <f>IF(ISERROR($O$28/$O$29),0,$O$28/$O$29)</f>
        <v>0</v>
      </c>
      <c r="G40" s="210"/>
      <c r="H40" s="210"/>
      <c r="I40" s="210"/>
      <c r="J40" s="210"/>
      <c r="K40" s="12"/>
      <c r="L40" s="10"/>
      <c r="M40" s="210"/>
      <c r="N40" s="210"/>
      <c r="O40" s="210"/>
      <c r="P40" s="210"/>
      <c r="Q40" s="214"/>
      <c r="R40" s="214"/>
      <c r="S40" s="214"/>
      <c r="T40" s="214"/>
      <c r="U40" s="214"/>
      <c r="V40" s="215"/>
    </row>
    <row r="41" spans="1:25" ht="17.649999999999999" customHeight="1">
      <c r="A41" s="7" t="s">
        <v>137</v>
      </c>
      <c r="B41" s="48">
        <f>IF(ISERROR($Q$28/$Q$29),0,$Q$28/$Q$29)</f>
        <v>0</v>
      </c>
      <c r="G41" s="210"/>
      <c r="H41" s="210"/>
      <c r="I41" s="210"/>
      <c r="J41" s="210"/>
      <c r="K41" s="12"/>
      <c r="L41" s="10"/>
      <c r="M41" s="210"/>
      <c r="N41" s="210"/>
      <c r="O41" s="210"/>
      <c r="P41" s="210"/>
      <c r="Q41" s="214"/>
      <c r="R41" s="214"/>
      <c r="S41" s="214"/>
      <c r="T41" s="214"/>
      <c r="U41" s="214"/>
      <c r="V41" s="215"/>
    </row>
    <row r="42" spans="1:25" ht="17.649999999999999" customHeight="1">
      <c r="A42" s="7" t="s">
        <v>138</v>
      </c>
      <c r="B42" s="48">
        <f>IF(ISERROR($R$28/$R$29),0,$R$28/$R$29)</f>
        <v>0</v>
      </c>
      <c r="G42" s="210"/>
      <c r="H42" s="210"/>
      <c r="I42" s="210"/>
      <c r="J42" s="210"/>
      <c r="K42" s="12"/>
      <c r="L42" s="10"/>
      <c r="M42" s="210"/>
      <c r="N42" s="210"/>
      <c r="O42" s="210"/>
      <c r="P42" s="210"/>
      <c r="Q42" s="214"/>
      <c r="R42" s="214"/>
      <c r="S42" s="214"/>
      <c r="T42" s="214"/>
      <c r="U42" s="214"/>
      <c r="V42" s="215"/>
    </row>
    <row r="43" spans="1:25" ht="17.649999999999999" customHeight="1">
      <c r="A43" s="7" t="s">
        <v>139</v>
      </c>
      <c r="B43" s="48">
        <f>IF(ISERROR($T$28/$T$29),0,$T$28/$T$29)</f>
        <v>0</v>
      </c>
      <c r="G43" s="210"/>
      <c r="H43" s="210"/>
      <c r="I43" s="210"/>
      <c r="J43" s="210"/>
      <c r="K43" s="12"/>
      <c r="L43" s="10"/>
      <c r="M43" s="210"/>
      <c r="N43" s="210"/>
      <c r="O43" s="210"/>
      <c r="P43" s="210"/>
      <c r="Q43" s="214"/>
      <c r="R43" s="214"/>
      <c r="S43" s="214"/>
      <c r="T43" s="214"/>
      <c r="U43" s="214"/>
      <c r="V43" s="215"/>
    </row>
    <row r="44" spans="1:25" ht="17.25" customHeight="1">
      <c r="A44" s="7" t="s">
        <v>140</v>
      </c>
      <c r="B44" s="48">
        <f>IF(ISERROR($V$28/$V$29),0,$V$28/$V$29)</f>
        <v>0</v>
      </c>
      <c r="G44" s="210"/>
      <c r="H44" s="210"/>
      <c r="I44" s="210"/>
      <c r="J44" s="210"/>
      <c r="K44" s="12"/>
      <c r="L44" s="10"/>
      <c r="M44" s="210"/>
      <c r="N44" s="210"/>
      <c r="O44" s="210"/>
      <c r="P44" s="210"/>
      <c r="Q44" s="211"/>
      <c r="R44" s="211"/>
      <c r="S44" s="211"/>
      <c r="T44" s="211"/>
      <c r="U44" s="211"/>
      <c r="V44" s="212"/>
    </row>
    <row r="45" spans="1:25" ht="17.25" customHeight="1">
      <c r="A45" s="24"/>
      <c r="B45" s="15"/>
      <c r="C45" s="21"/>
      <c r="D45" s="21"/>
      <c r="K45" s="12"/>
      <c r="L45" s="10"/>
      <c r="V45" s="25"/>
    </row>
    <row r="46" spans="1:25" ht="15.75" customHeight="1">
      <c r="A46" s="116" t="s">
        <v>77</v>
      </c>
      <c r="B46" s="116"/>
      <c r="C46" s="116"/>
      <c r="D46" s="116"/>
      <c r="E46" s="116"/>
      <c r="F46" s="116"/>
      <c r="G46" s="116"/>
      <c r="H46" s="116"/>
      <c r="I46" s="116"/>
      <c r="J46" s="116"/>
      <c r="K46" s="116"/>
      <c r="L46" s="116"/>
      <c r="M46" s="116"/>
      <c r="N46" s="116"/>
      <c r="O46" s="116"/>
      <c r="P46" s="116"/>
      <c r="Q46" s="116"/>
      <c r="R46" s="116"/>
      <c r="S46" s="116"/>
      <c r="T46" s="116"/>
      <c r="U46" s="116"/>
      <c r="V46" s="116"/>
      <c r="X46" s="13"/>
    </row>
    <row r="47" spans="1:25" ht="109.15" customHeight="1">
      <c r="A47" s="137" t="s">
        <v>78</v>
      </c>
      <c r="B47" s="139"/>
      <c r="C47" s="59" t="s">
        <v>171</v>
      </c>
      <c r="D47" s="59"/>
      <c r="E47" s="59"/>
      <c r="F47" s="59"/>
      <c r="G47" s="59"/>
      <c r="H47" s="59"/>
      <c r="I47" s="59"/>
      <c r="J47" s="59"/>
      <c r="K47" s="59"/>
      <c r="L47" s="59"/>
      <c r="M47" s="59"/>
      <c r="N47" s="59"/>
      <c r="O47" s="59"/>
      <c r="P47" s="59"/>
      <c r="Q47" s="59"/>
      <c r="R47" s="59"/>
      <c r="S47" s="59"/>
      <c r="T47" s="59"/>
      <c r="U47" s="59"/>
      <c r="V47" s="60"/>
      <c r="W47" s="10"/>
      <c r="X47" s="10"/>
      <c r="Y47" s="10"/>
    </row>
    <row r="48" spans="1:25" ht="76.150000000000006" customHeight="1">
      <c r="A48" s="137" t="s">
        <v>142</v>
      </c>
      <c r="B48" s="139"/>
      <c r="C48" s="160"/>
      <c r="D48" s="160"/>
      <c r="E48" s="160"/>
      <c r="F48" s="160"/>
      <c r="G48" s="160"/>
      <c r="H48" s="160"/>
      <c r="I48" s="160"/>
      <c r="J48" s="160"/>
      <c r="K48" s="160"/>
      <c r="L48" s="160"/>
      <c r="M48" s="160"/>
      <c r="N48" s="160"/>
      <c r="O48" s="160"/>
      <c r="P48" s="160"/>
      <c r="Q48" s="160"/>
      <c r="R48" s="160"/>
      <c r="S48" s="160"/>
      <c r="T48" s="160"/>
      <c r="U48" s="160"/>
      <c r="V48" s="161"/>
      <c r="W48" s="10">
        <f>LEN(C48)</f>
        <v>0</v>
      </c>
      <c r="X48" s="10"/>
      <c r="Y48" s="10"/>
    </row>
    <row r="49" spans="1:25" ht="18" customHeight="1">
      <c r="A49" s="84" t="s">
        <v>79</v>
      </c>
      <c r="B49" s="84"/>
      <c r="C49" s="84"/>
      <c r="D49" s="84"/>
      <c r="E49" s="84"/>
      <c r="F49" s="84"/>
      <c r="G49" s="84"/>
      <c r="H49" s="84"/>
      <c r="I49" s="84"/>
      <c r="J49" s="84"/>
      <c r="K49" s="84"/>
      <c r="L49" s="84"/>
      <c r="M49" s="84"/>
      <c r="N49" s="84"/>
      <c r="O49" s="84"/>
      <c r="P49" s="84"/>
      <c r="Q49" s="84"/>
      <c r="R49" s="84"/>
      <c r="S49" s="84"/>
      <c r="T49" s="84"/>
      <c r="U49" s="84"/>
      <c r="V49" s="84"/>
      <c r="W49" s="14"/>
      <c r="X49" s="15"/>
      <c r="Y49" s="12"/>
    </row>
    <row r="50" spans="1:25" ht="32.25" customHeight="1">
      <c r="A50" s="137" t="s">
        <v>78</v>
      </c>
      <c r="B50" s="139"/>
      <c r="C50" s="59" t="s">
        <v>32</v>
      </c>
      <c r="D50" s="59"/>
      <c r="E50" s="59"/>
      <c r="F50" s="59"/>
      <c r="G50" s="59"/>
      <c r="H50" s="59"/>
      <c r="I50" s="59"/>
      <c r="J50" s="59"/>
      <c r="K50" s="59"/>
      <c r="L50" s="59"/>
      <c r="M50" s="59"/>
      <c r="N50" s="59"/>
      <c r="O50" s="59"/>
      <c r="P50" s="59"/>
      <c r="Q50" s="59"/>
      <c r="R50" s="59"/>
      <c r="S50" s="59"/>
      <c r="T50" s="59"/>
      <c r="U50" s="59"/>
      <c r="V50" s="60"/>
      <c r="W50" s="10"/>
      <c r="X50" s="15"/>
      <c r="Y50" s="12"/>
    </row>
    <row r="51" spans="1:25" ht="32.25" customHeight="1">
      <c r="A51" s="137" t="s">
        <v>142</v>
      </c>
      <c r="B51" s="139"/>
      <c r="C51" s="160"/>
      <c r="D51" s="160"/>
      <c r="E51" s="160"/>
      <c r="F51" s="160"/>
      <c r="G51" s="160"/>
      <c r="H51" s="160"/>
      <c r="I51" s="160"/>
      <c r="J51" s="160"/>
      <c r="K51" s="160"/>
      <c r="L51" s="160"/>
      <c r="M51" s="160"/>
      <c r="N51" s="160"/>
      <c r="O51" s="160"/>
      <c r="P51" s="160"/>
      <c r="Q51" s="160"/>
      <c r="R51" s="160"/>
      <c r="S51" s="160"/>
      <c r="T51" s="160"/>
      <c r="U51" s="160"/>
      <c r="V51" s="161"/>
      <c r="W51" s="10">
        <f>LEN(C51)</f>
        <v>0</v>
      </c>
      <c r="X51" s="15"/>
      <c r="Y51" s="12"/>
    </row>
    <row r="52" spans="1:25" ht="20.45" customHeight="1">
      <c r="A52" s="84" t="s">
        <v>80</v>
      </c>
      <c r="B52" s="84"/>
      <c r="C52" s="84"/>
      <c r="D52" s="84"/>
      <c r="E52" s="84"/>
      <c r="F52" s="84"/>
      <c r="G52" s="84"/>
      <c r="H52" s="84"/>
      <c r="I52" s="84"/>
      <c r="J52" s="84"/>
      <c r="K52" s="84"/>
      <c r="L52" s="84"/>
      <c r="M52" s="84"/>
      <c r="N52" s="84"/>
      <c r="O52" s="84"/>
      <c r="P52" s="84"/>
      <c r="Q52" s="84"/>
      <c r="R52" s="84"/>
      <c r="S52" s="84"/>
      <c r="T52" s="84"/>
      <c r="U52" s="84"/>
      <c r="V52" s="84"/>
      <c r="W52" s="14"/>
      <c r="X52" s="15"/>
      <c r="Y52" s="12"/>
    </row>
    <row r="53" spans="1:25" ht="32.25" customHeight="1">
      <c r="A53" s="137" t="s">
        <v>78</v>
      </c>
      <c r="B53" s="139"/>
      <c r="C53" s="59" t="s">
        <v>23</v>
      </c>
      <c r="D53" s="59"/>
      <c r="E53" s="59"/>
      <c r="F53" s="59"/>
      <c r="G53" s="59"/>
      <c r="H53" s="59"/>
      <c r="I53" s="59"/>
      <c r="J53" s="59"/>
      <c r="K53" s="59"/>
      <c r="L53" s="59"/>
      <c r="M53" s="59"/>
      <c r="N53" s="59"/>
      <c r="O53" s="59"/>
      <c r="P53" s="59"/>
      <c r="Q53" s="59"/>
      <c r="R53" s="59"/>
      <c r="S53" s="59"/>
      <c r="T53" s="59"/>
      <c r="U53" s="59"/>
      <c r="V53" s="60"/>
      <c r="W53" s="14"/>
      <c r="X53" s="15"/>
      <c r="Y53" s="12"/>
    </row>
    <row r="54" spans="1:25" ht="32.25" customHeight="1">
      <c r="A54" s="137" t="s">
        <v>142</v>
      </c>
      <c r="B54" s="139"/>
      <c r="C54" s="160"/>
      <c r="D54" s="160"/>
      <c r="E54" s="160"/>
      <c r="F54" s="160"/>
      <c r="G54" s="160"/>
      <c r="H54" s="160"/>
      <c r="I54" s="160"/>
      <c r="J54" s="160"/>
      <c r="K54" s="160"/>
      <c r="L54" s="160"/>
      <c r="M54" s="160"/>
      <c r="N54" s="160"/>
      <c r="O54" s="160"/>
      <c r="P54" s="160"/>
      <c r="Q54" s="160"/>
      <c r="R54" s="160"/>
      <c r="S54" s="160"/>
      <c r="T54" s="160"/>
      <c r="U54" s="160"/>
      <c r="V54" s="161"/>
      <c r="W54" s="14"/>
      <c r="X54" s="15"/>
      <c r="Y54" s="12"/>
    </row>
    <row r="55" spans="1:25" ht="16.149999999999999" customHeight="1">
      <c r="A55" s="84" t="s">
        <v>81</v>
      </c>
      <c r="B55" s="84"/>
      <c r="C55" s="84"/>
      <c r="D55" s="84"/>
      <c r="E55" s="84"/>
      <c r="F55" s="84"/>
      <c r="G55" s="84"/>
      <c r="H55" s="84"/>
      <c r="I55" s="84"/>
      <c r="J55" s="84"/>
      <c r="K55" s="84"/>
      <c r="L55" s="84"/>
      <c r="M55" s="84"/>
      <c r="N55" s="84"/>
      <c r="O55" s="84"/>
      <c r="P55" s="84"/>
      <c r="Q55" s="84"/>
      <c r="R55" s="84"/>
      <c r="S55" s="84"/>
      <c r="T55" s="84"/>
      <c r="U55" s="84"/>
      <c r="V55" s="84"/>
      <c r="W55" s="14"/>
      <c r="X55" s="15"/>
      <c r="Y55" s="12"/>
    </row>
    <row r="56" spans="1:25" ht="15.6" customHeight="1">
      <c r="A56" s="20" t="s">
        <v>3</v>
      </c>
      <c r="B56" s="114" t="s">
        <v>82</v>
      </c>
      <c r="C56" s="115"/>
      <c r="D56" s="113" t="s">
        <v>83</v>
      </c>
      <c r="E56" s="114"/>
      <c r="F56" s="114"/>
      <c r="G56" s="114"/>
      <c r="H56" s="114"/>
      <c r="I56" s="114"/>
      <c r="J56" s="115"/>
      <c r="K56" s="113" t="s">
        <v>84</v>
      </c>
      <c r="L56" s="114"/>
      <c r="M56" s="114"/>
      <c r="N56" s="114"/>
      <c r="O56" s="114"/>
      <c r="P56" s="114"/>
      <c r="Q56" s="115"/>
      <c r="R56" s="113" t="s">
        <v>85</v>
      </c>
      <c r="S56" s="114"/>
      <c r="T56" s="114"/>
      <c r="U56" s="114"/>
      <c r="V56" s="115"/>
      <c r="W56" s="14"/>
      <c r="X56" s="15"/>
      <c r="Y56" s="12"/>
    </row>
    <row r="57" spans="1:25" ht="15" customHeight="1">
      <c r="A57" s="19">
        <v>1</v>
      </c>
      <c r="B57" s="56">
        <v>45679</v>
      </c>
      <c r="C57" s="57"/>
      <c r="D57" s="58" t="s">
        <v>86</v>
      </c>
      <c r="E57" s="59"/>
      <c r="F57" s="59"/>
      <c r="G57" s="59"/>
      <c r="H57" s="59"/>
      <c r="I57" s="59"/>
      <c r="J57" s="60"/>
      <c r="K57" s="58" t="s">
        <v>87</v>
      </c>
      <c r="L57" s="59"/>
      <c r="M57" s="59"/>
      <c r="N57" s="59"/>
      <c r="O57" s="59"/>
      <c r="P57" s="59"/>
      <c r="Q57" s="60"/>
      <c r="R57" s="61">
        <v>45729</v>
      </c>
      <c r="S57" s="62"/>
      <c r="T57" s="62"/>
      <c r="U57" s="62"/>
      <c r="V57" s="62"/>
      <c r="W57" s="14"/>
      <c r="X57" s="15"/>
      <c r="Y57" s="12"/>
    </row>
    <row r="58" spans="1:25" s="2" customFormat="1" ht="15.6" customHeight="1">
      <c r="A58" s="50" t="s">
        <v>88</v>
      </c>
      <c r="B58" s="51"/>
      <c r="C58" s="51"/>
      <c r="D58" s="51"/>
      <c r="E58" s="51"/>
      <c r="F58" s="51"/>
      <c r="G58" s="51"/>
      <c r="H58" s="51"/>
      <c r="I58" s="51"/>
      <c r="J58" s="51"/>
      <c r="K58" s="51"/>
      <c r="L58" s="51"/>
      <c r="M58" s="51"/>
      <c r="N58" s="51"/>
      <c r="O58" s="51"/>
      <c r="P58" s="51"/>
      <c r="Q58" s="51"/>
      <c r="R58" s="51"/>
      <c r="S58" s="51"/>
      <c r="T58" s="51"/>
      <c r="U58" s="51"/>
      <c r="V58" s="52"/>
      <c r="W58" s="14"/>
      <c r="X58" s="15"/>
      <c r="Y58" s="12"/>
    </row>
    <row r="59" spans="1:25" s="2" customFormat="1" ht="31.9" customHeight="1">
      <c r="A59" s="16" t="s">
        <v>89</v>
      </c>
      <c r="B59" s="53" t="s">
        <v>143</v>
      </c>
      <c r="C59" s="54"/>
      <c r="D59" s="54"/>
      <c r="E59" s="54"/>
      <c r="F59" s="54"/>
      <c r="G59" s="54"/>
      <c r="H59" s="54"/>
      <c r="I59" s="54"/>
      <c r="J59" s="54"/>
      <c r="K59" s="54"/>
      <c r="L59" s="55"/>
      <c r="M59" s="66" t="s">
        <v>91</v>
      </c>
      <c r="N59" s="67"/>
      <c r="O59" s="53" t="s">
        <v>144</v>
      </c>
      <c r="P59" s="54"/>
      <c r="Q59" s="54"/>
      <c r="R59" s="54"/>
      <c r="S59" s="54"/>
      <c r="T59" s="54"/>
      <c r="U59" s="54"/>
      <c r="V59" s="55"/>
      <c r="W59" s="14"/>
      <c r="X59" s="15"/>
      <c r="Y59" s="12"/>
    </row>
    <row r="60" spans="1:25" s="2" customFormat="1" ht="26.65" customHeight="1">
      <c r="A60" s="16" t="s">
        <v>89</v>
      </c>
      <c r="B60" s="53" t="s">
        <v>93</v>
      </c>
      <c r="C60" s="54"/>
      <c r="D60" s="54"/>
      <c r="E60" s="54"/>
      <c r="F60" s="54"/>
      <c r="G60" s="54"/>
      <c r="H60" s="54"/>
      <c r="I60" s="54"/>
      <c r="J60" s="54"/>
      <c r="K60" s="54"/>
      <c r="L60" s="55"/>
      <c r="M60" s="66" t="s">
        <v>91</v>
      </c>
      <c r="N60" s="67"/>
      <c r="O60" s="53" t="s">
        <v>94</v>
      </c>
      <c r="P60" s="54"/>
      <c r="Q60" s="54"/>
      <c r="R60" s="54"/>
      <c r="S60" s="54"/>
      <c r="T60" s="54"/>
      <c r="U60" s="54"/>
      <c r="V60" s="55"/>
      <c r="W60" s="1"/>
      <c r="X60" s="1"/>
      <c r="Y60" s="1"/>
    </row>
    <row r="61" spans="1:25" s="2" customFormat="1" ht="24.6" customHeight="1">
      <c r="A61" s="16" t="s">
        <v>95</v>
      </c>
      <c r="B61" s="63" t="s">
        <v>96</v>
      </c>
      <c r="C61" s="64"/>
      <c r="D61" s="64"/>
      <c r="E61" s="64"/>
      <c r="F61" s="64"/>
      <c r="G61" s="64"/>
      <c r="H61" s="64"/>
      <c r="I61" s="64"/>
      <c r="J61" s="64"/>
      <c r="K61" s="64"/>
      <c r="L61" s="65"/>
      <c r="M61" s="66" t="s">
        <v>91</v>
      </c>
      <c r="N61" s="67"/>
      <c r="O61" s="53" t="s">
        <v>97</v>
      </c>
      <c r="P61" s="54"/>
      <c r="Q61" s="54"/>
      <c r="R61" s="54"/>
      <c r="S61" s="54"/>
      <c r="T61" s="54"/>
      <c r="U61" s="54"/>
      <c r="V61" s="55"/>
      <c r="W61" s="1"/>
      <c r="X61" s="1"/>
      <c r="Y61" s="1"/>
    </row>
    <row r="62" spans="1:25" s="2" customFormat="1" ht="27.6" customHeight="1">
      <c r="A62" s="16" t="s">
        <v>98</v>
      </c>
      <c r="B62" s="53" t="s">
        <v>99</v>
      </c>
      <c r="C62" s="54"/>
      <c r="D62" s="54"/>
      <c r="E62" s="54"/>
      <c r="F62" s="54"/>
      <c r="G62" s="54"/>
      <c r="H62" s="54"/>
      <c r="I62" s="54"/>
      <c r="J62" s="54"/>
      <c r="K62" s="54"/>
      <c r="L62" s="55"/>
      <c r="M62" s="66" t="s">
        <v>91</v>
      </c>
      <c r="N62" s="67"/>
      <c r="O62" s="53" t="s">
        <v>100</v>
      </c>
      <c r="P62" s="54"/>
      <c r="Q62" s="54"/>
      <c r="R62" s="54"/>
      <c r="S62" s="54"/>
      <c r="T62" s="54"/>
      <c r="U62" s="54"/>
      <c r="V62" s="55"/>
      <c r="W62" s="1"/>
      <c r="X62" s="1"/>
      <c r="Y62" s="1"/>
    </row>
    <row r="63" spans="1:25" s="2" customFormat="1" ht="13.5" customHeight="1">
      <c r="A63" s="50" t="s">
        <v>101</v>
      </c>
      <c r="B63" s="51"/>
      <c r="C63" s="51"/>
      <c r="D63" s="51"/>
      <c r="E63" s="51"/>
      <c r="F63" s="51"/>
      <c r="G63" s="51"/>
      <c r="H63" s="51"/>
      <c r="I63" s="51"/>
      <c r="J63" s="51"/>
      <c r="K63" s="51"/>
      <c r="L63" s="51"/>
      <c r="M63" s="51"/>
      <c r="N63" s="51"/>
      <c r="O63" s="51"/>
      <c r="P63" s="51"/>
      <c r="Q63" s="51"/>
      <c r="R63" s="51"/>
      <c r="S63" s="51"/>
      <c r="T63" s="51"/>
      <c r="U63" s="51"/>
      <c r="V63" s="52"/>
      <c r="W63" s="1"/>
      <c r="X63" s="1"/>
      <c r="Y63" s="1"/>
    </row>
    <row r="64" spans="1:25" s="2" customFormat="1" ht="19.899999999999999" customHeight="1">
      <c r="A64" s="30" t="s">
        <v>102</v>
      </c>
      <c r="B64" s="78" t="s">
        <v>103</v>
      </c>
      <c r="C64" s="79"/>
      <c r="D64" s="79"/>
      <c r="E64" s="79"/>
      <c r="F64" s="79"/>
      <c r="G64" s="79"/>
      <c r="H64" s="79"/>
      <c r="I64" s="79"/>
      <c r="J64" s="79"/>
      <c r="K64" s="79"/>
      <c r="L64" s="80"/>
      <c r="M64" s="81" t="s">
        <v>91</v>
      </c>
      <c r="N64" s="82"/>
      <c r="O64" s="78" t="s">
        <v>104</v>
      </c>
      <c r="P64" s="79"/>
      <c r="Q64" s="79"/>
      <c r="R64" s="79"/>
      <c r="S64" s="79"/>
      <c r="T64" s="79"/>
      <c r="U64" s="79"/>
      <c r="V64" s="80"/>
      <c r="W64" s="1"/>
      <c r="X64" s="1"/>
      <c r="Y64" s="1"/>
    </row>
    <row r="65" spans="1:22" ht="13.5" customHeight="1">
      <c r="A65" s="85" t="s">
        <v>105</v>
      </c>
      <c r="B65" s="85"/>
      <c r="C65" s="85"/>
      <c r="D65" s="85"/>
      <c r="E65" s="85"/>
      <c r="F65" s="85"/>
      <c r="G65" s="85"/>
      <c r="H65" s="85"/>
      <c r="I65" s="85"/>
      <c r="J65" s="85"/>
      <c r="K65" s="85"/>
      <c r="L65" s="85"/>
      <c r="M65" s="85"/>
      <c r="N65" s="85"/>
      <c r="O65" s="85"/>
      <c r="P65" s="85"/>
      <c r="Q65" s="85"/>
      <c r="R65" s="85"/>
      <c r="S65" s="85"/>
      <c r="T65" s="85"/>
      <c r="U65" s="85"/>
      <c r="V65" s="85"/>
    </row>
  </sheetData>
  <sheetProtection algorithmName="SHA-512" hashValue="i/MsnL0adsnyycBrPt4MDw1Qu9sDp/ddb+ROfAAvdbW1vexh+6uJL+nVTNF+SwOCVnuZmQC7gQO0TRfFCX01Xw==" saltValue="KnREKlMXuzOGFfRRYHgbuA==" spinCount="100000" sheet="1" formatCells="0" formatColumns="0" formatRows="0" insertColumns="0" insertRows="0" insertHyperlinks="0" deleteColumns="0" deleteRows="0" sort="0" autoFilter="0" pivotTables="0"/>
  <mergeCells count="202">
    <mergeCell ref="A58:V58"/>
    <mergeCell ref="B60:L60"/>
    <mergeCell ref="M60:N60"/>
    <mergeCell ref="O60:V60"/>
    <mergeCell ref="A63:V63"/>
    <mergeCell ref="B64:L64"/>
    <mergeCell ref="M64:N64"/>
    <mergeCell ref="O64:V64"/>
    <mergeCell ref="A65:V65"/>
    <mergeCell ref="B59:L59"/>
    <mergeCell ref="M59:N59"/>
    <mergeCell ref="O59:V59"/>
    <mergeCell ref="B61:L61"/>
    <mergeCell ref="M61:N61"/>
    <mergeCell ref="O61:V61"/>
    <mergeCell ref="B62:L62"/>
    <mergeCell ref="M62:N62"/>
    <mergeCell ref="O62:V62"/>
    <mergeCell ref="A47:B47"/>
    <mergeCell ref="C47:V47"/>
    <mergeCell ref="B57:C57"/>
    <mergeCell ref="D57:J57"/>
    <mergeCell ref="K57:Q57"/>
    <mergeCell ref="R57:V57"/>
    <mergeCell ref="A49:V49"/>
    <mergeCell ref="A52:V52"/>
    <mergeCell ref="A55:V55"/>
    <mergeCell ref="B56:C56"/>
    <mergeCell ref="D56:J56"/>
    <mergeCell ref="K56:Q56"/>
    <mergeCell ref="R56:V56"/>
    <mergeCell ref="A50:B50"/>
    <mergeCell ref="C50:V50"/>
    <mergeCell ref="A53:B53"/>
    <mergeCell ref="C53:V53"/>
    <mergeCell ref="A48:B48"/>
    <mergeCell ref="C48:V48"/>
    <mergeCell ref="A51:B51"/>
    <mergeCell ref="C51:V51"/>
    <mergeCell ref="A54:B54"/>
    <mergeCell ref="C54:V54"/>
    <mergeCell ref="G44:H44"/>
    <mergeCell ref="I44:J44"/>
    <mergeCell ref="M44:N44"/>
    <mergeCell ref="O44:P44"/>
    <mergeCell ref="A46:V46"/>
    <mergeCell ref="G42:H42"/>
    <mergeCell ref="I42:J42"/>
    <mergeCell ref="M42:N42"/>
    <mergeCell ref="O42:P42"/>
    <mergeCell ref="G43:H43"/>
    <mergeCell ref="I43:J43"/>
    <mergeCell ref="M43:N43"/>
    <mergeCell ref="O43:P43"/>
    <mergeCell ref="G40:H40"/>
    <mergeCell ref="I40:J40"/>
    <mergeCell ref="M40:N40"/>
    <mergeCell ref="O40:P40"/>
    <mergeCell ref="G41:H41"/>
    <mergeCell ref="I41:J41"/>
    <mergeCell ref="M41:N41"/>
    <mergeCell ref="O41:P41"/>
    <mergeCell ref="G38:H38"/>
    <mergeCell ref="I38:J38"/>
    <mergeCell ref="M38:N38"/>
    <mergeCell ref="O38:P38"/>
    <mergeCell ref="G39:H39"/>
    <mergeCell ref="I39:J39"/>
    <mergeCell ref="M39:N39"/>
    <mergeCell ref="O39:P39"/>
    <mergeCell ref="A30:V30"/>
    <mergeCell ref="G32:H33"/>
    <mergeCell ref="I32:L32"/>
    <mergeCell ref="M32:N33"/>
    <mergeCell ref="O32:P33"/>
    <mergeCell ref="Q32:V32"/>
    <mergeCell ref="I33:J33"/>
    <mergeCell ref="Q33:V44"/>
    <mergeCell ref="G36:H36"/>
    <mergeCell ref="I36:J36"/>
    <mergeCell ref="M36:N36"/>
    <mergeCell ref="O36:P36"/>
    <mergeCell ref="G37:H37"/>
    <mergeCell ref="I37:J37"/>
    <mergeCell ref="M37:N37"/>
    <mergeCell ref="O37:P37"/>
    <mergeCell ref="G34:H34"/>
    <mergeCell ref="I34:J34"/>
    <mergeCell ref="M34:N34"/>
    <mergeCell ref="O34:P34"/>
    <mergeCell ref="G35:H35"/>
    <mergeCell ref="I35:J35"/>
    <mergeCell ref="M35:N35"/>
    <mergeCell ref="O35:P35"/>
    <mergeCell ref="A29:B29"/>
    <mergeCell ref="D29:E29"/>
    <mergeCell ref="F29:G29"/>
    <mergeCell ref="H29:I29"/>
    <mergeCell ref="J29:K29"/>
    <mergeCell ref="M29:N29"/>
    <mergeCell ref="O29:P29"/>
    <mergeCell ref="R29:S29"/>
    <mergeCell ref="T29:U29"/>
    <mergeCell ref="A28:B28"/>
    <mergeCell ref="D28:E28"/>
    <mergeCell ref="F28:G28"/>
    <mergeCell ref="H28:I28"/>
    <mergeCell ref="J28:K28"/>
    <mergeCell ref="M28:N28"/>
    <mergeCell ref="O28:P28"/>
    <mergeCell ref="R28:S28"/>
    <mergeCell ref="T28:U28"/>
    <mergeCell ref="A24:L24"/>
    <mergeCell ref="M24:V24"/>
    <mergeCell ref="A25:L25"/>
    <mergeCell ref="M25:V25"/>
    <mergeCell ref="A26:V26"/>
    <mergeCell ref="A27:B27"/>
    <mergeCell ref="D27:E27"/>
    <mergeCell ref="F27:G27"/>
    <mergeCell ref="H27:I27"/>
    <mergeCell ref="J27:K27"/>
    <mergeCell ref="M27:N27"/>
    <mergeCell ref="O27:P27"/>
    <mergeCell ref="R27:S27"/>
    <mergeCell ref="T27:U27"/>
    <mergeCell ref="A21:N21"/>
    <mergeCell ref="O21:V22"/>
    <mergeCell ref="A22:D22"/>
    <mergeCell ref="E22:I22"/>
    <mergeCell ref="J22:N22"/>
    <mergeCell ref="A23:D23"/>
    <mergeCell ref="E23:I23"/>
    <mergeCell ref="J23:N23"/>
    <mergeCell ref="O23:V23"/>
    <mergeCell ref="A20:C20"/>
    <mergeCell ref="D20:G20"/>
    <mergeCell ref="H20:K20"/>
    <mergeCell ref="L20:O20"/>
    <mergeCell ref="P20:R20"/>
    <mergeCell ref="S20:V20"/>
    <mergeCell ref="A19:C19"/>
    <mergeCell ref="D19:G19"/>
    <mergeCell ref="H19:K19"/>
    <mergeCell ref="L19:O19"/>
    <mergeCell ref="P19:R19"/>
    <mergeCell ref="S19:V19"/>
    <mergeCell ref="A16:E17"/>
    <mergeCell ref="F16:I17"/>
    <mergeCell ref="J16:M17"/>
    <mergeCell ref="Q16:S17"/>
    <mergeCell ref="T16:V17"/>
    <mergeCell ref="A18:V18"/>
    <mergeCell ref="A14:E15"/>
    <mergeCell ref="F14:I15"/>
    <mergeCell ref="J14:M15"/>
    <mergeCell ref="N14:V14"/>
    <mergeCell ref="N15:P15"/>
    <mergeCell ref="Q15:S15"/>
    <mergeCell ref="T15:V15"/>
    <mergeCell ref="R12:V12"/>
    <mergeCell ref="A13:B13"/>
    <mergeCell ref="C13:G13"/>
    <mergeCell ref="H13:M13"/>
    <mergeCell ref="N13:O13"/>
    <mergeCell ref="P13:Q13"/>
    <mergeCell ref="R13:V13"/>
    <mergeCell ref="A11:E11"/>
    <mergeCell ref="F11:N11"/>
    <mergeCell ref="O11:Q11"/>
    <mergeCell ref="R11:T11"/>
    <mergeCell ref="U11:V11"/>
    <mergeCell ref="A12:B12"/>
    <mergeCell ref="C12:G12"/>
    <mergeCell ref="H12:M12"/>
    <mergeCell ref="N12:O12"/>
    <mergeCell ref="P12:Q12"/>
    <mergeCell ref="A8:G8"/>
    <mergeCell ref="H8:R8"/>
    <mergeCell ref="S8:V8"/>
    <mergeCell ref="A9:V9"/>
    <mergeCell ref="A10:E10"/>
    <mergeCell ref="F10:N10"/>
    <mergeCell ref="O10:Q10"/>
    <mergeCell ref="R10:T10"/>
    <mergeCell ref="U10:V10"/>
    <mergeCell ref="T4:V4"/>
    <mergeCell ref="A5:V5"/>
    <mergeCell ref="A6:V6"/>
    <mergeCell ref="A7:G7"/>
    <mergeCell ref="H7:R7"/>
    <mergeCell ref="S7:V7"/>
    <mergeCell ref="A1:B4"/>
    <mergeCell ref="C1:P2"/>
    <mergeCell ref="Q1:S1"/>
    <mergeCell ref="T1:V1"/>
    <mergeCell ref="Q2:S2"/>
    <mergeCell ref="T2:V2"/>
    <mergeCell ref="C3:P4"/>
    <mergeCell ref="Q3:S3"/>
    <mergeCell ref="T3:V3"/>
    <mergeCell ref="Q4:S4"/>
  </mergeCells>
  <dataValidations count="3">
    <dataValidation type="textLength" allowBlank="1" showInputMessage="1" showErrorMessage="1" sqref="C50:V51" xr:uid="{012F3C2B-0E9C-4E0A-88F0-D26F99A7430B}">
      <formula1>1</formula1>
      <formula2>300</formula2>
    </dataValidation>
    <dataValidation type="textLength" allowBlank="1" showInputMessage="1" showErrorMessage="1" sqref="C47:V48" xr:uid="{07D77C14-582D-4A1E-A67A-854D62CF6C70}">
      <formula1>200</formula1>
      <formula2>700</formula2>
    </dataValidation>
    <dataValidation type="textLength" allowBlank="1" showInputMessage="1" showErrorMessage="1" sqref="A53:A54 A50:A51 A47:A48" xr:uid="{A37865D7-CB5F-4F64-9BBD-A9B0886B9D02}">
      <formula1>0</formula1>
      <formula2>700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E1E29C8E-AE87-4DEC-AFD2-3ABD182E6BA5}">
          <x14:formula1>
            <xm:f>lista!$R$2:$R$21</xm:f>
          </x14:formula1>
          <xm:sqref>U11:V11</xm:sqref>
        </x14:dataValidation>
        <x14:dataValidation type="list" allowBlank="1" showInputMessage="1" showErrorMessage="1" xr:uid="{26E1CF2E-A6C7-4A03-BF30-DF8A97C27949}">
          <x14:formula1>
            <xm:f>lista!$K$2:$K$24</xm:f>
          </x14:formula1>
          <xm:sqref>H13</xm:sqref>
        </x14:dataValidation>
        <x14:dataValidation type="list" allowBlank="1" showInputMessage="1" showErrorMessage="1" xr:uid="{100C5FD5-99DF-43D4-AFEE-07DF4E2AFDE7}">
          <x14:formula1>
            <xm:f>lista!$L$2:$L$21</xm:f>
          </x14:formula1>
          <xm:sqref>H8:R8</xm:sqref>
        </x14:dataValidation>
        <x14:dataValidation type="list" allowBlank="1" showInputMessage="1" showErrorMessage="1" xr:uid="{58B61D1E-969F-4A9C-B336-AAF3538FCE00}">
          <x14:formula1>
            <xm:f>lista!$M$2:$M$21</xm:f>
          </x14:formula1>
          <xm:sqref>S8:V8</xm:sqref>
        </x14:dataValidation>
        <x14:dataValidation type="list" allowBlank="1" showInputMessage="1" showErrorMessage="1" xr:uid="{BFBE1913-C8D7-443F-869E-48AB5D4D9423}">
          <x14:formula1>
            <xm:f>lista!$Q$2:$Q$3</xm:f>
          </x14:formula1>
          <xm:sqref>O11:Q11</xm:sqref>
        </x14:dataValidation>
        <x14:dataValidation type="list" allowBlank="1" showInputMessage="1" showErrorMessage="1" xr:uid="{40B527A2-B291-495E-B11F-B5945FEB9EA4}">
          <x14:formula1>
            <xm:f>lista!$I$2:$I$7</xm:f>
          </x14:formula1>
          <xm:sqref>A13:B13</xm:sqref>
        </x14:dataValidation>
        <x14:dataValidation type="list" allowBlank="1" showInputMessage="1" showErrorMessage="1" xr:uid="{C8D7A370-D5C8-4760-9BC3-861EB0D3D131}">
          <x14:formula1>
            <xm:f>lista!$H$2:$H$5</xm:f>
          </x14:formula1>
          <xm:sqref>T16:V17</xm:sqref>
        </x14:dataValidation>
        <x14:dataValidation type="list" allowBlank="1" showInputMessage="1" showErrorMessage="1" xr:uid="{2BA4A892-92D7-46D3-B7DA-E9FFBBF07BBD}">
          <x14:formula1>
            <xm:f>lista!$G$2:$G$5</xm:f>
          </x14:formula1>
          <xm:sqref>Q16:S17</xm:sqref>
        </x14:dataValidation>
        <x14:dataValidation type="list" allowBlank="1" showInputMessage="1" showErrorMessage="1" xr:uid="{E7DB2EC2-8044-43AC-82DC-019D9F1EB96A}">
          <x14:formula1>
            <xm:f>lista!$C$2:$C$3</xm:f>
          </x14:formula1>
          <xm:sqref>P20:R20</xm:sqref>
        </x14:dataValidation>
        <x14:dataValidation type="list" allowBlank="1" showInputMessage="1" showErrorMessage="1" xr:uid="{53C47243-E78E-4E1C-A467-4E775CEC95F1}">
          <x14:formula1>
            <xm:f>lista!$E$2:$E$3</xm:f>
          </x14:formula1>
          <xm:sqref>S20:V20</xm:sqref>
        </x14:dataValidation>
        <x14:dataValidation type="list" allowBlank="1" showInputMessage="1" showErrorMessage="1" xr:uid="{D4C85DC8-4C4C-46EB-8D2A-267BF09F177E}">
          <x14:formula1>
            <xm:f>lista!$D$2:$D$3</xm:f>
          </x14:formula1>
          <xm:sqref>L20:O20</xm:sqref>
        </x14:dataValidation>
        <x14:dataValidation type="list" allowBlank="1" showInputMessage="1" showErrorMessage="1" xr:uid="{B3AB5D87-FF24-4890-B68B-4886E50AAB42}">
          <x14:formula1>
            <xm:f>lista!$F$2:$F$9</xm:f>
          </x14:formula1>
          <xm:sqref>D20:G20</xm:sqref>
        </x14:dataValidation>
        <x14:dataValidation type="list" allowBlank="1" showInputMessage="1" showErrorMessage="1" xr:uid="{5C0BCD3E-6A0F-4778-8365-3A615836D994}">
          <x14:formula1>
            <xm:f>lista!$O$2:$O$3</xm:f>
          </x14:formula1>
          <xm:sqref>A20:C20</xm:sqref>
        </x14:dataValidation>
        <x14:dataValidation type="list" allowBlank="1" showInputMessage="1" showErrorMessage="1" xr:uid="{41CFFC10-ADB8-4146-9953-D1F33A50B504}">
          <x14:formula1>
            <xm:f>lista!$B$2:$B$8</xm:f>
          </x14:formula1>
          <xm:sqref>F16:I17</xm:sqref>
        </x14:dataValidation>
        <x14:dataValidation type="list" allowBlank="1" showInputMessage="1" showErrorMessage="1" xr:uid="{9A59FF6F-930C-4DD0-ABE0-6B7B53356F22}">
          <x14:formula1>
            <xm:f>lista!$A$2:$A$13</xm:f>
          </x14:formula1>
          <xm:sqref>F11:N11</xm:sqref>
        </x14:dataValidation>
        <x14:dataValidation type="list" allowBlank="1" showInputMessage="1" showErrorMessage="1" xr:uid="{0D3452FD-7680-4B4E-B0BF-AB4768F12116}">
          <x14:formula1>
            <xm:f>lista!$J$2:$J$13</xm:f>
          </x14:formula1>
          <xm:sqref>C13</xm:sqref>
        </x14:dataValidation>
        <x14:dataValidation type="list" allowBlank="1" showInputMessage="1" showErrorMessage="1" xr:uid="{3A1FA35F-D2FD-4BDE-8EB7-7D5569456C55}">
          <x14:formula1>
            <xm:f>lista!$N$2:$N$5</xm:f>
          </x14:formula1>
          <xm:sqref>A8:G8</xm:sqref>
        </x14:dataValidation>
        <x14:dataValidation type="list" allowBlank="1" showInputMessage="1" showErrorMessage="1" xr:uid="{56E32F9B-5EE7-48A0-BB7F-D9E3B68755E3}">
          <x14:formula1>
            <xm:f>lista!$P$2:$P$4</xm:f>
          </x14:formula1>
          <xm:sqref>C53:V54</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62"/>
  <sheetViews>
    <sheetView topLeftCell="K1" workbookViewId="0">
      <selection activeCell="P2" sqref="P2"/>
    </sheetView>
  </sheetViews>
  <sheetFormatPr defaultColWidth="11" defaultRowHeight="13.9"/>
  <cols>
    <col min="1" max="1" width="24.625" customWidth="1"/>
    <col min="2" max="2" width="16.375" customWidth="1"/>
    <col min="3" max="3" width="13.875" customWidth="1"/>
    <col min="4" max="4" width="17.25" customWidth="1"/>
    <col min="5" max="5" width="16.375" customWidth="1"/>
    <col min="6" max="9" width="17.25" customWidth="1"/>
    <col min="10" max="10" width="79.75" customWidth="1"/>
    <col min="11" max="11" width="49.125" customWidth="1"/>
    <col min="12" max="12" width="30.375" style="32" customWidth="1"/>
    <col min="16" max="16" width="17.5" customWidth="1"/>
    <col min="17" max="17" width="24.375" customWidth="1"/>
    <col min="18" max="18" width="21.75" customWidth="1"/>
  </cols>
  <sheetData>
    <row r="1" spans="1:18" s="33" customFormat="1" ht="38.450000000000003" customHeight="1">
      <c r="A1" s="33" t="s">
        <v>172</v>
      </c>
      <c r="B1" s="33" t="s">
        <v>173</v>
      </c>
      <c r="C1" s="33" t="s">
        <v>174</v>
      </c>
      <c r="D1" s="33" t="s">
        <v>50</v>
      </c>
      <c r="E1" s="33" t="s">
        <v>52</v>
      </c>
      <c r="F1" s="33" t="s">
        <v>175</v>
      </c>
      <c r="G1" s="33" t="s">
        <v>176</v>
      </c>
      <c r="H1" s="33" t="s">
        <v>39</v>
      </c>
      <c r="I1" s="33" t="s">
        <v>177</v>
      </c>
      <c r="J1" s="33" t="s">
        <v>178</v>
      </c>
      <c r="K1" s="33" t="s">
        <v>179</v>
      </c>
      <c r="L1" s="33" t="s">
        <v>180</v>
      </c>
      <c r="M1" s="33" t="s">
        <v>12</v>
      </c>
      <c r="N1" s="33" t="s">
        <v>181</v>
      </c>
      <c r="O1" s="33" t="s">
        <v>47</v>
      </c>
      <c r="P1" s="33" t="s">
        <v>182</v>
      </c>
      <c r="Q1" s="33" t="s">
        <v>19</v>
      </c>
      <c r="R1" s="38" t="s">
        <v>3</v>
      </c>
    </row>
    <row r="2" spans="1:18" ht="24" customHeight="1">
      <c r="A2" s="31" t="s">
        <v>183</v>
      </c>
      <c r="B2" t="s">
        <v>41</v>
      </c>
      <c r="C2" t="s">
        <v>56</v>
      </c>
      <c r="D2" t="s">
        <v>55</v>
      </c>
      <c r="E2" t="s">
        <v>57</v>
      </c>
      <c r="F2" t="s">
        <v>110</v>
      </c>
      <c r="G2" t="s">
        <v>184</v>
      </c>
      <c r="H2" s="35">
        <v>2025</v>
      </c>
      <c r="I2" t="s">
        <v>185</v>
      </c>
      <c r="J2" s="34" t="s">
        <v>186</v>
      </c>
      <c r="K2" s="34" t="s">
        <v>187</v>
      </c>
      <c r="L2" s="27" t="s">
        <v>188</v>
      </c>
      <c r="M2" s="28" t="s">
        <v>189</v>
      </c>
      <c r="N2" t="s">
        <v>190</v>
      </c>
      <c r="O2" t="s">
        <v>191</v>
      </c>
      <c r="P2" s="37" t="s">
        <v>23</v>
      </c>
      <c r="Q2" s="37" t="s">
        <v>23</v>
      </c>
      <c r="R2" s="39" t="s">
        <v>25</v>
      </c>
    </row>
    <row r="3" spans="1:18" ht="24" customHeight="1">
      <c r="A3" s="31" t="s">
        <v>192</v>
      </c>
      <c r="B3" t="s">
        <v>193</v>
      </c>
      <c r="C3" t="s">
        <v>111</v>
      </c>
      <c r="D3" t="s">
        <v>157</v>
      </c>
      <c r="E3" t="s">
        <v>194</v>
      </c>
      <c r="F3" t="s">
        <v>195</v>
      </c>
      <c r="G3" t="s">
        <v>196</v>
      </c>
      <c r="H3" s="35">
        <v>2026</v>
      </c>
      <c r="I3" t="s">
        <v>190</v>
      </c>
      <c r="J3" s="27" t="s">
        <v>197</v>
      </c>
      <c r="K3" s="27" t="s">
        <v>198</v>
      </c>
      <c r="L3" s="27" t="s">
        <v>199</v>
      </c>
      <c r="M3" s="28" t="s">
        <v>200</v>
      </c>
      <c r="N3" t="s">
        <v>201</v>
      </c>
      <c r="O3" t="s">
        <v>53</v>
      </c>
      <c r="P3" s="37" t="s">
        <v>202</v>
      </c>
      <c r="Q3" s="37" t="s">
        <v>203</v>
      </c>
      <c r="R3" s="39" t="s">
        <v>204</v>
      </c>
    </row>
    <row r="4" spans="1:18" ht="24" customHeight="1">
      <c r="A4" s="31" t="s">
        <v>205</v>
      </c>
      <c r="B4" t="s">
        <v>206</v>
      </c>
      <c r="F4" t="s">
        <v>207</v>
      </c>
      <c r="G4" t="s">
        <v>208</v>
      </c>
      <c r="H4" s="35">
        <v>2027</v>
      </c>
      <c r="I4" t="s">
        <v>209</v>
      </c>
      <c r="J4" s="34" t="s">
        <v>210</v>
      </c>
      <c r="K4" s="27" t="s">
        <v>211</v>
      </c>
      <c r="L4" s="27" t="s">
        <v>212</v>
      </c>
      <c r="M4" s="28" t="s">
        <v>213</v>
      </c>
      <c r="N4" t="s">
        <v>13</v>
      </c>
      <c r="P4" s="37" t="s">
        <v>214</v>
      </c>
      <c r="R4" s="39" t="s">
        <v>215</v>
      </c>
    </row>
    <row r="5" spans="1:18" ht="24" customHeight="1">
      <c r="A5" s="31" t="s">
        <v>216</v>
      </c>
      <c r="B5" t="s">
        <v>217</v>
      </c>
      <c r="F5" t="s">
        <v>218</v>
      </c>
      <c r="G5" t="s">
        <v>32</v>
      </c>
      <c r="H5" t="s">
        <v>32</v>
      </c>
      <c r="I5" t="s">
        <v>219</v>
      </c>
      <c r="J5" s="27" t="s">
        <v>220</v>
      </c>
      <c r="K5" s="34" t="s">
        <v>221</v>
      </c>
      <c r="L5" s="27" t="s">
        <v>222</v>
      </c>
      <c r="M5" s="27" t="s">
        <v>223</v>
      </c>
      <c r="N5" t="s">
        <v>224</v>
      </c>
      <c r="P5" s="32"/>
      <c r="R5" s="39" t="s">
        <v>225</v>
      </c>
    </row>
    <row r="6" spans="1:18" ht="24" customHeight="1">
      <c r="A6" s="31" t="s">
        <v>226</v>
      </c>
      <c r="B6" t="s">
        <v>227</v>
      </c>
      <c r="F6" t="s">
        <v>228</v>
      </c>
      <c r="I6" s="36" t="s">
        <v>229</v>
      </c>
      <c r="J6" s="27" t="s">
        <v>230</v>
      </c>
      <c r="K6" s="34" t="s">
        <v>231</v>
      </c>
      <c r="L6" s="27" t="s">
        <v>232</v>
      </c>
      <c r="M6" s="28" t="s">
        <v>233</v>
      </c>
      <c r="R6" s="39" t="s">
        <v>234</v>
      </c>
    </row>
    <row r="7" spans="1:18" ht="24" customHeight="1">
      <c r="A7" s="31" t="s">
        <v>235</v>
      </c>
      <c r="B7" t="s">
        <v>109</v>
      </c>
      <c r="F7" t="s">
        <v>236</v>
      </c>
      <c r="I7" s="27" t="s">
        <v>32</v>
      </c>
      <c r="J7" s="27" t="s">
        <v>237</v>
      </c>
      <c r="K7" s="27" t="s">
        <v>238</v>
      </c>
      <c r="L7" s="27" t="s">
        <v>239</v>
      </c>
      <c r="M7" s="27" t="s">
        <v>240</v>
      </c>
      <c r="R7" s="39" t="s">
        <v>241</v>
      </c>
    </row>
    <row r="8" spans="1:18" ht="24" customHeight="1">
      <c r="A8" s="31" t="s">
        <v>242</v>
      </c>
      <c r="B8" t="s">
        <v>156</v>
      </c>
      <c r="F8" t="s">
        <v>54</v>
      </c>
      <c r="J8" s="27" t="s">
        <v>243</v>
      </c>
      <c r="K8" s="27" t="s">
        <v>244</v>
      </c>
      <c r="L8" s="27" t="s">
        <v>245</v>
      </c>
      <c r="M8" s="27" t="s">
        <v>246</v>
      </c>
      <c r="R8" s="39" t="s">
        <v>247</v>
      </c>
    </row>
    <row r="9" spans="1:18" ht="24" customHeight="1">
      <c r="A9" s="31" t="s">
        <v>248</v>
      </c>
      <c r="F9" t="s">
        <v>249</v>
      </c>
      <c r="J9" s="27" t="s">
        <v>250</v>
      </c>
      <c r="K9" s="27" t="s">
        <v>251</v>
      </c>
      <c r="L9" s="27" t="s">
        <v>252</v>
      </c>
      <c r="M9" s="28" t="s">
        <v>253</v>
      </c>
      <c r="R9" s="39" t="s">
        <v>254</v>
      </c>
    </row>
    <row r="10" spans="1:18" ht="24" customHeight="1">
      <c r="A10" s="31" t="s">
        <v>255</v>
      </c>
      <c r="J10" s="27" t="s">
        <v>256</v>
      </c>
      <c r="K10" s="27" t="s">
        <v>257</v>
      </c>
      <c r="L10" s="27" t="s">
        <v>258</v>
      </c>
      <c r="M10" s="27" t="s">
        <v>259</v>
      </c>
      <c r="R10" s="39" t="s">
        <v>260</v>
      </c>
    </row>
    <row r="11" spans="1:18" ht="55.15">
      <c r="A11" s="31" t="s">
        <v>22</v>
      </c>
      <c r="J11" s="27" t="s">
        <v>261</v>
      </c>
      <c r="K11" s="27" t="s">
        <v>262</v>
      </c>
      <c r="L11" s="27" t="s">
        <v>263</v>
      </c>
      <c r="M11" s="27" t="s">
        <v>264</v>
      </c>
      <c r="R11" s="39" t="s">
        <v>265</v>
      </c>
    </row>
    <row r="12" spans="1:18" ht="27.6">
      <c r="A12" s="31" t="s">
        <v>266</v>
      </c>
      <c r="J12" s="34" t="s">
        <v>267</v>
      </c>
      <c r="K12" s="27" t="s">
        <v>268</v>
      </c>
      <c r="L12" s="27" t="s">
        <v>14</v>
      </c>
      <c r="M12" s="27" t="s">
        <v>15</v>
      </c>
      <c r="R12" s="39" t="s">
        <v>4</v>
      </c>
    </row>
    <row r="13" spans="1:18" ht="27.6">
      <c r="A13" s="31" t="s">
        <v>269</v>
      </c>
      <c r="J13" s="27" t="s">
        <v>32</v>
      </c>
      <c r="K13" s="27" t="s">
        <v>270</v>
      </c>
      <c r="L13" s="27" t="s">
        <v>271</v>
      </c>
      <c r="M13" s="27" t="s">
        <v>272</v>
      </c>
      <c r="R13" s="39" t="s">
        <v>273</v>
      </c>
    </row>
    <row r="14" spans="1:18" ht="27.6">
      <c r="K14" s="27" t="s">
        <v>274</v>
      </c>
      <c r="L14" s="27" t="s">
        <v>275</v>
      </c>
      <c r="M14" s="28" t="s">
        <v>276</v>
      </c>
      <c r="R14" s="39" t="s">
        <v>277</v>
      </c>
    </row>
    <row r="15" spans="1:18" ht="27.6">
      <c r="K15" s="27" t="s">
        <v>278</v>
      </c>
      <c r="L15" s="27" t="s">
        <v>279</v>
      </c>
      <c r="M15" s="27" t="s">
        <v>280</v>
      </c>
      <c r="R15" s="39" t="s">
        <v>281</v>
      </c>
    </row>
    <row r="16" spans="1:18" ht="55.15">
      <c r="K16" s="27" t="s">
        <v>282</v>
      </c>
      <c r="L16" s="27" t="s">
        <v>283</v>
      </c>
      <c r="M16" s="29" t="s">
        <v>284</v>
      </c>
      <c r="R16" s="39" t="s">
        <v>285</v>
      </c>
    </row>
    <row r="17" spans="11:18" ht="41.45">
      <c r="K17" s="27" t="s">
        <v>286</v>
      </c>
      <c r="L17" s="27" t="s">
        <v>287</v>
      </c>
      <c r="M17" s="29" t="s">
        <v>288</v>
      </c>
      <c r="R17" s="39" t="s">
        <v>289</v>
      </c>
    </row>
    <row r="18" spans="11:18" ht="41.45">
      <c r="K18" s="27" t="s">
        <v>290</v>
      </c>
      <c r="L18" s="27" t="s">
        <v>291</v>
      </c>
      <c r="M18" s="29" t="s">
        <v>292</v>
      </c>
      <c r="R18" s="39" t="s">
        <v>293</v>
      </c>
    </row>
    <row r="19" spans="11:18" ht="41.45">
      <c r="K19" s="27" t="s">
        <v>294</v>
      </c>
      <c r="L19" s="27" t="s">
        <v>295</v>
      </c>
      <c r="M19" s="27" t="s">
        <v>296</v>
      </c>
      <c r="R19" s="39" t="s">
        <v>297</v>
      </c>
    </row>
    <row r="20" spans="11:18" ht="41.45">
      <c r="K20" s="27" t="s">
        <v>298</v>
      </c>
      <c r="L20" s="27" t="s">
        <v>299</v>
      </c>
      <c r="M20" s="27" t="s">
        <v>300</v>
      </c>
      <c r="R20" s="39" t="s">
        <v>301</v>
      </c>
    </row>
    <row r="21" spans="11:18" ht="55.15">
      <c r="K21" s="27" t="s">
        <v>302</v>
      </c>
      <c r="L21" s="27" t="s">
        <v>303</v>
      </c>
      <c r="M21" s="27" t="s">
        <v>304</v>
      </c>
      <c r="R21" s="39" t="s">
        <v>305</v>
      </c>
    </row>
    <row r="22" spans="11:18" ht="41.45">
      <c r="K22" s="27" t="s">
        <v>306</v>
      </c>
    </row>
    <row r="23" spans="11:18" ht="27.6">
      <c r="K23" s="34" t="s">
        <v>307</v>
      </c>
    </row>
    <row r="24" spans="11:18">
      <c r="K24" s="27" t="s">
        <v>32</v>
      </c>
    </row>
    <row r="50" spans="9:10">
      <c r="I50" s="171" t="s">
        <v>308</v>
      </c>
      <c r="J50" s="171"/>
    </row>
    <row r="51" spans="9:10" ht="27.6">
      <c r="I51" s="28" t="s">
        <v>229</v>
      </c>
      <c r="J51" s="34" t="s">
        <v>186</v>
      </c>
    </row>
    <row r="52" spans="9:10" ht="27.6">
      <c r="I52" s="29" t="s">
        <v>209</v>
      </c>
      <c r="J52" s="27" t="s">
        <v>197</v>
      </c>
    </row>
    <row r="53" spans="9:10" ht="27.6">
      <c r="I53" s="28" t="s">
        <v>229</v>
      </c>
      <c r="J53" s="34" t="s">
        <v>210</v>
      </c>
    </row>
    <row r="54" spans="9:10" ht="27.6">
      <c r="I54" s="29" t="s">
        <v>185</v>
      </c>
      <c r="J54" s="27" t="s">
        <v>220</v>
      </c>
    </row>
    <row r="55" spans="9:10" ht="41.45">
      <c r="I55" s="29" t="s">
        <v>185</v>
      </c>
      <c r="J55" s="27" t="s">
        <v>230</v>
      </c>
    </row>
    <row r="56" spans="9:10" ht="27.6">
      <c r="I56" s="29" t="s">
        <v>209</v>
      </c>
      <c r="J56" s="27" t="s">
        <v>237</v>
      </c>
    </row>
    <row r="57" spans="9:10" ht="27.6">
      <c r="I57" s="29" t="s">
        <v>190</v>
      </c>
      <c r="J57" s="27" t="s">
        <v>243</v>
      </c>
    </row>
    <row r="58" spans="9:10" ht="27.6">
      <c r="I58" s="29" t="s">
        <v>219</v>
      </c>
      <c r="J58" s="27" t="s">
        <v>250</v>
      </c>
    </row>
    <row r="59" spans="9:10" ht="41.45">
      <c r="I59" s="29" t="s">
        <v>190</v>
      </c>
      <c r="J59" s="27" t="s">
        <v>256</v>
      </c>
    </row>
    <row r="60" spans="9:10" ht="27.6">
      <c r="I60" s="29" t="s">
        <v>190</v>
      </c>
      <c r="J60" s="27" t="s">
        <v>261</v>
      </c>
    </row>
    <row r="61" spans="9:10" ht="27.6">
      <c r="I61" s="28" t="s">
        <v>229</v>
      </c>
      <c r="J61" s="34" t="s">
        <v>267</v>
      </c>
    </row>
    <row r="62" spans="9:10">
      <c r="J62" s="27" t="s">
        <v>32</v>
      </c>
    </row>
  </sheetData>
  <mergeCells count="1">
    <mergeCell ref="I50:J5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0320F2-CEC6-46DB-92C0-458A72A3C9EF}">
  <sheetPr>
    <pageSetUpPr fitToPage="1"/>
  </sheetPr>
  <dimension ref="A1:AA62"/>
  <sheetViews>
    <sheetView showGridLines="0" view="pageBreakPreview" zoomScale="80" zoomScaleNormal="100" zoomScaleSheetLayoutView="80" workbookViewId="0">
      <selection activeCell="A11" sqref="A11:E11"/>
    </sheetView>
  </sheetViews>
  <sheetFormatPr defaultColWidth="4.625" defaultRowHeight="13.5" customHeight="1"/>
  <cols>
    <col min="1" max="1" width="13.875" style="1" customWidth="1"/>
    <col min="2" max="2" width="10.625" style="1" customWidth="1"/>
    <col min="3" max="3" width="14.75" style="18" customWidth="1"/>
    <col min="4" max="4" width="8.625" style="18" customWidth="1"/>
    <col min="5" max="5" width="8.625" style="1" customWidth="1"/>
    <col min="6" max="11" width="8.75" style="1" customWidth="1"/>
    <col min="12" max="12" width="16.125" style="1" customWidth="1"/>
    <col min="13" max="13" width="6.75" style="1" customWidth="1"/>
    <col min="14" max="14" width="7.75" style="1" customWidth="1"/>
    <col min="15" max="16" width="8.25" style="1" customWidth="1"/>
    <col min="17" max="17" width="13.375" style="1" customWidth="1"/>
    <col min="18" max="18" width="8.125" style="1" customWidth="1"/>
    <col min="19" max="19" width="9.5" style="1" customWidth="1"/>
    <col min="20" max="20" width="6.75" style="1" customWidth="1"/>
    <col min="21" max="21" width="8.25" style="1" customWidth="1"/>
    <col min="22" max="22" width="14.375" style="1" customWidth="1"/>
    <col min="23" max="23" width="12.25" style="1" customWidth="1"/>
    <col min="24" max="24" width="10.625" style="1" customWidth="1"/>
    <col min="25" max="25" width="26.75" style="1" customWidth="1"/>
    <col min="26" max="26" width="14.75" style="2" customWidth="1"/>
    <col min="27" max="27" width="4.625" style="2"/>
    <col min="28" max="16384" width="4.625" style="1"/>
  </cols>
  <sheetData>
    <row r="1" spans="1:25" ht="21.75" customHeight="1">
      <c r="A1" s="142"/>
      <c r="B1" s="142"/>
      <c r="C1" s="146" t="s">
        <v>0</v>
      </c>
      <c r="D1" s="146"/>
      <c r="E1" s="146"/>
      <c r="F1" s="146"/>
      <c r="G1" s="146"/>
      <c r="H1" s="146"/>
      <c r="I1" s="146"/>
      <c r="J1" s="146"/>
      <c r="K1" s="146"/>
      <c r="L1" s="146"/>
      <c r="M1" s="146"/>
      <c r="N1" s="146"/>
      <c r="O1" s="146"/>
      <c r="P1" s="146"/>
      <c r="Q1" s="146" t="s">
        <v>1</v>
      </c>
      <c r="R1" s="146"/>
      <c r="S1" s="146"/>
      <c r="T1" s="146" t="s">
        <v>2</v>
      </c>
      <c r="U1" s="146"/>
      <c r="V1" s="146"/>
    </row>
    <row r="2" spans="1:25" ht="21.75" customHeight="1">
      <c r="A2" s="142"/>
      <c r="B2" s="142"/>
      <c r="C2" s="146"/>
      <c r="D2" s="146"/>
      <c r="E2" s="146"/>
      <c r="F2" s="146"/>
      <c r="G2" s="146"/>
      <c r="H2" s="146"/>
      <c r="I2" s="146"/>
      <c r="J2" s="146"/>
      <c r="K2" s="146"/>
      <c r="L2" s="146"/>
      <c r="M2" s="146"/>
      <c r="N2" s="146"/>
      <c r="O2" s="146"/>
      <c r="P2" s="146"/>
      <c r="Q2" s="146" t="s">
        <v>3</v>
      </c>
      <c r="R2" s="146"/>
      <c r="S2" s="146"/>
      <c r="T2" s="147" t="s">
        <v>4</v>
      </c>
      <c r="U2" s="147"/>
      <c r="V2" s="147"/>
    </row>
    <row r="3" spans="1:25" ht="21.75" customHeight="1">
      <c r="A3" s="142"/>
      <c r="B3" s="142"/>
      <c r="C3" s="146" t="s">
        <v>5</v>
      </c>
      <c r="D3" s="146"/>
      <c r="E3" s="146"/>
      <c r="F3" s="146"/>
      <c r="G3" s="146"/>
      <c r="H3" s="146"/>
      <c r="I3" s="146"/>
      <c r="J3" s="146"/>
      <c r="K3" s="146"/>
      <c r="L3" s="146"/>
      <c r="M3" s="146"/>
      <c r="N3" s="146"/>
      <c r="O3" s="146"/>
      <c r="P3" s="146"/>
      <c r="Q3" s="146" t="s">
        <v>6</v>
      </c>
      <c r="R3" s="146"/>
      <c r="S3" s="146"/>
      <c r="T3" s="146" t="s">
        <v>7</v>
      </c>
      <c r="U3" s="146"/>
      <c r="V3" s="146"/>
    </row>
    <row r="4" spans="1:25" ht="21.75" customHeight="1">
      <c r="A4" s="142"/>
      <c r="B4" s="142"/>
      <c r="C4" s="146"/>
      <c r="D4" s="146"/>
      <c r="E4" s="146"/>
      <c r="F4" s="146"/>
      <c r="G4" s="146"/>
      <c r="H4" s="146"/>
      <c r="I4" s="146"/>
      <c r="J4" s="146"/>
      <c r="K4" s="146"/>
      <c r="L4" s="146"/>
      <c r="M4" s="146"/>
      <c r="N4" s="146"/>
      <c r="O4" s="146"/>
      <c r="P4" s="146"/>
      <c r="Q4" s="146" t="s">
        <v>8</v>
      </c>
      <c r="R4" s="146"/>
      <c r="S4" s="146"/>
      <c r="T4" s="148">
        <v>45721</v>
      </c>
      <c r="U4" s="146"/>
      <c r="V4" s="146"/>
    </row>
    <row r="5" spans="1:25" ht="15.75" customHeight="1">
      <c r="A5" s="68"/>
      <c r="B5" s="69"/>
      <c r="C5" s="69"/>
      <c r="D5" s="69"/>
      <c r="E5" s="69"/>
      <c r="F5" s="69"/>
      <c r="G5" s="69"/>
      <c r="H5" s="69"/>
      <c r="I5" s="69"/>
      <c r="J5" s="69"/>
      <c r="K5" s="69"/>
      <c r="L5" s="69"/>
      <c r="M5" s="69"/>
      <c r="N5" s="69"/>
      <c r="O5" s="69"/>
      <c r="P5" s="69"/>
      <c r="Q5" s="69"/>
      <c r="R5" s="69"/>
      <c r="S5" s="69"/>
      <c r="T5" s="69"/>
      <c r="U5" s="69"/>
      <c r="V5" s="70"/>
    </row>
    <row r="6" spans="1:25" ht="18.600000000000001" customHeight="1">
      <c r="A6" s="124" t="s">
        <v>9</v>
      </c>
      <c r="B6" s="125"/>
      <c r="C6" s="125"/>
      <c r="D6" s="125"/>
      <c r="E6" s="125"/>
      <c r="F6" s="125"/>
      <c r="G6" s="125"/>
      <c r="H6" s="125"/>
      <c r="I6" s="125"/>
      <c r="J6" s="125"/>
      <c r="K6" s="125"/>
      <c r="L6" s="125"/>
      <c r="M6" s="125"/>
      <c r="N6" s="125"/>
      <c r="O6" s="125"/>
      <c r="P6" s="125"/>
      <c r="Q6" s="125"/>
      <c r="R6" s="125"/>
      <c r="S6" s="125"/>
      <c r="T6" s="125"/>
      <c r="U6" s="125"/>
      <c r="V6" s="126"/>
    </row>
    <row r="7" spans="1:25" ht="16.899999999999999" customHeight="1">
      <c r="A7" s="68" t="s">
        <v>10</v>
      </c>
      <c r="B7" s="69"/>
      <c r="C7" s="69"/>
      <c r="D7" s="69"/>
      <c r="E7" s="69"/>
      <c r="F7" s="69"/>
      <c r="G7" s="70"/>
      <c r="H7" s="68" t="s">
        <v>11</v>
      </c>
      <c r="I7" s="69"/>
      <c r="J7" s="69"/>
      <c r="K7" s="69"/>
      <c r="L7" s="69"/>
      <c r="M7" s="69"/>
      <c r="N7" s="69"/>
      <c r="O7" s="69"/>
      <c r="P7" s="69"/>
      <c r="Q7" s="69"/>
      <c r="R7" s="70"/>
      <c r="S7" s="68" t="s">
        <v>12</v>
      </c>
      <c r="T7" s="69"/>
      <c r="U7" s="69"/>
      <c r="V7" s="70"/>
    </row>
    <row r="8" spans="1:25" ht="26.65" customHeight="1">
      <c r="A8" s="143" t="s">
        <v>13</v>
      </c>
      <c r="B8" s="144"/>
      <c r="C8" s="144"/>
      <c r="D8" s="144"/>
      <c r="E8" s="144"/>
      <c r="F8" s="144"/>
      <c r="G8" s="145"/>
      <c r="H8" s="143" t="s">
        <v>14</v>
      </c>
      <c r="I8" s="144"/>
      <c r="J8" s="144"/>
      <c r="K8" s="144"/>
      <c r="L8" s="144"/>
      <c r="M8" s="144"/>
      <c r="N8" s="144"/>
      <c r="O8" s="144"/>
      <c r="P8" s="144"/>
      <c r="Q8" s="144"/>
      <c r="R8" s="145"/>
      <c r="S8" s="143" t="s">
        <v>15</v>
      </c>
      <c r="T8" s="144"/>
      <c r="U8" s="144"/>
      <c r="V8" s="145"/>
    </row>
    <row r="9" spans="1:25" ht="19.149999999999999" customHeight="1">
      <c r="A9" s="124" t="s">
        <v>16</v>
      </c>
      <c r="B9" s="125"/>
      <c r="C9" s="125"/>
      <c r="D9" s="125"/>
      <c r="E9" s="125"/>
      <c r="F9" s="125"/>
      <c r="G9" s="125"/>
      <c r="H9" s="125"/>
      <c r="I9" s="125"/>
      <c r="J9" s="125"/>
      <c r="K9" s="125"/>
      <c r="L9" s="125"/>
      <c r="M9" s="125"/>
      <c r="N9" s="125"/>
      <c r="O9" s="125"/>
      <c r="P9" s="125"/>
      <c r="Q9" s="125"/>
      <c r="R9" s="125"/>
      <c r="S9" s="125"/>
      <c r="T9" s="125"/>
      <c r="U9" s="125"/>
      <c r="V9" s="126"/>
    </row>
    <row r="10" spans="1:25" ht="34.15" customHeight="1">
      <c r="A10" s="142" t="s">
        <v>17</v>
      </c>
      <c r="B10" s="142"/>
      <c r="C10" s="142"/>
      <c r="D10" s="142"/>
      <c r="E10" s="142"/>
      <c r="F10" s="68" t="s">
        <v>18</v>
      </c>
      <c r="G10" s="69"/>
      <c r="H10" s="69"/>
      <c r="I10" s="69"/>
      <c r="J10" s="69"/>
      <c r="K10" s="69"/>
      <c r="L10" s="69"/>
      <c r="M10" s="69"/>
      <c r="N10" s="70"/>
      <c r="O10" s="120" t="s">
        <v>19</v>
      </c>
      <c r="P10" s="121"/>
      <c r="Q10" s="122"/>
      <c r="R10" s="140" t="s">
        <v>20</v>
      </c>
      <c r="S10" s="140"/>
      <c r="T10" s="140"/>
      <c r="U10" s="142" t="s">
        <v>3</v>
      </c>
      <c r="V10" s="142"/>
    </row>
    <row r="11" spans="1:25" ht="34.9" customHeight="1">
      <c r="A11" s="107" t="s">
        <v>309</v>
      </c>
      <c r="B11" s="108"/>
      <c r="C11" s="108"/>
      <c r="D11" s="108"/>
      <c r="E11" s="109"/>
      <c r="F11" s="53" t="s">
        <v>22</v>
      </c>
      <c r="G11" s="54"/>
      <c r="H11" s="54"/>
      <c r="I11" s="54"/>
      <c r="J11" s="54"/>
      <c r="K11" s="54"/>
      <c r="L11" s="54"/>
      <c r="M11" s="54"/>
      <c r="N11" s="55"/>
      <c r="O11" s="143" t="s">
        <v>23</v>
      </c>
      <c r="P11" s="144"/>
      <c r="Q11" s="145"/>
      <c r="R11" s="141" t="s">
        <v>310</v>
      </c>
      <c r="S11" s="141"/>
      <c r="T11" s="141"/>
      <c r="U11" s="133" t="s">
        <v>25</v>
      </c>
      <c r="V11" s="133"/>
    </row>
    <row r="12" spans="1:25" ht="49.9" customHeight="1">
      <c r="A12" s="142" t="s">
        <v>26</v>
      </c>
      <c r="B12" s="142"/>
      <c r="C12" s="142" t="s">
        <v>27</v>
      </c>
      <c r="D12" s="142"/>
      <c r="E12" s="142"/>
      <c r="F12" s="142"/>
      <c r="G12" s="142"/>
      <c r="H12" s="149" t="s">
        <v>28</v>
      </c>
      <c r="I12" s="149"/>
      <c r="J12" s="149"/>
      <c r="K12" s="149"/>
      <c r="L12" s="149"/>
      <c r="M12" s="149"/>
      <c r="N12" s="123" t="s">
        <v>29</v>
      </c>
      <c r="O12" s="123"/>
      <c r="P12" s="140" t="s">
        <v>30</v>
      </c>
      <c r="Q12" s="140"/>
      <c r="R12" s="142" t="s">
        <v>31</v>
      </c>
      <c r="S12" s="142"/>
      <c r="T12" s="142"/>
      <c r="U12" s="142"/>
      <c r="V12" s="142"/>
    </row>
    <row r="13" spans="1:25" ht="54" customHeight="1">
      <c r="A13" s="117" t="s">
        <v>32</v>
      </c>
      <c r="B13" s="117"/>
      <c r="C13" s="141" t="s">
        <v>32</v>
      </c>
      <c r="D13" s="141"/>
      <c r="E13" s="141"/>
      <c r="F13" s="141"/>
      <c r="G13" s="141"/>
      <c r="H13" s="141" t="s">
        <v>32</v>
      </c>
      <c r="I13" s="141"/>
      <c r="J13" s="141"/>
      <c r="K13" s="141"/>
      <c r="L13" s="141"/>
      <c r="M13" s="141"/>
      <c r="N13" s="141" t="s">
        <v>32</v>
      </c>
      <c r="O13" s="141"/>
      <c r="P13" s="141" t="s">
        <v>32</v>
      </c>
      <c r="Q13" s="141"/>
      <c r="R13" s="143" t="s">
        <v>32</v>
      </c>
      <c r="S13" s="144"/>
      <c r="T13" s="144"/>
      <c r="U13" s="144"/>
      <c r="V13" s="145"/>
    </row>
    <row r="14" spans="1:25" ht="21" customHeight="1">
      <c r="A14" s="127" t="s">
        <v>33</v>
      </c>
      <c r="B14" s="128"/>
      <c r="C14" s="128"/>
      <c r="D14" s="128"/>
      <c r="E14" s="129"/>
      <c r="F14" s="86" t="s">
        <v>34</v>
      </c>
      <c r="G14" s="87"/>
      <c r="H14" s="87"/>
      <c r="I14" s="88"/>
      <c r="J14" s="127" t="s">
        <v>35</v>
      </c>
      <c r="K14" s="128"/>
      <c r="L14" s="128"/>
      <c r="M14" s="129"/>
      <c r="N14" s="68" t="s">
        <v>36</v>
      </c>
      <c r="O14" s="69"/>
      <c r="P14" s="69"/>
      <c r="Q14" s="69"/>
      <c r="R14" s="69"/>
      <c r="S14" s="69"/>
      <c r="T14" s="69"/>
      <c r="U14" s="69"/>
      <c r="V14" s="70"/>
      <c r="W14" s="3"/>
      <c r="X14" s="3"/>
      <c r="Y14" s="3"/>
    </row>
    <row r="15" spans="1:25" ht="35.25" customHeight="1">
      <c r="A15" s="130"/>
      <c r="B15" s="131"/>
      <c r="C15" s="131"/>
      <c r="D15" s="131"/>
      <c r="E15" s="132"/>
      <c r="F15" s="89"/>
      <c r="G15" s="90"/>
      <c r="H15" s="90"/>
      <c r="I15" s="91"/>
      <c r="J15" s="130"/>
      <c r="K15" s="131"/>
      <c r="L15" s="131"/>
      <c r="M15" s="132"/>
      <c r="N15" s="68" t="s">
        <v>37</v>
      </c>
      <c r="O15" s="69"/>
      <c r="P15" s="69"/>
      <c r="Q15" s="120" t="s">
        <v>38</v>
      </c>
      <c r="R15" s="121"/>
      <c r="S15" s="122"/>
      <c r="T15" s="120" t="s">
        <v>39</v>
      </c>
      <c r="U15" s="121"/>
      <c r="V15" s="122"/>
      <c r="W15" s="3"/>
      <c r="X15" s="3"/>
      <c r="Y15" s="3"/>
    </row>
    <row r="16" spans="1:25" ht="25.9" customHeight="1">
      <c r="A16" s="150" t="s">
        <v>311</v>
      </c>
      <c r="B16" s="151"/>
      <c r="C16" s="151"/>
      <c r="D16" s="151"/>
      <c r="E16" s="152"/>
      <c r="F16" s="156" t="s">
        <v>41</v>
      </c>
      <c r="G16" s="156"/>
      <c r="H16" s="156"/>
      <c r="I16" s="156"/>
      <c r="J16" s="172">
        <v>7.0000000000000001E-3</v>
      </c>
      <c r="K16" s="172"/>
      <c r="L16" s="172"/>
      <c r="M16" s="172"/>
      <c r="N16" s="43" t="s">
        <v>42</v>
      </c>
      <c r="O16" s="43" t="s">
        <v>43</v>
      </c>
      <c r="P16" s="43" t="s">
        <v>44</v>
      </c>
      <c r="Q16" s="62" t="s">
        <v>32</v>
      </c>
      <c r="R16" s="62"/>
      <c r="S16" s="62"/>
      <c r="T16" s="133">
        <v>2025</v>
      </c>
      <c r="U16" s="133"/>
      <c r="V16" s="133"/>
    </row>
    <row r="17" spans="1:25" ht="37.15" customHeight="1">
      <c r="A17" s="153"/>
      <c r="B17" s="154"/>
      <c r="C17" s="154"/>
      <c r="D17" s="154"/>
      <c r="E17" s="155"/>
      <c r="F17" s="156"/>
      <c r="G17" s="156"/>
      <c r="H17" s="156"/>
      <c r="I17" s="156"/>
      <c r="J17" s="172"/>
      <c r="K17" s="172"/>
      <c r="L17" s="172"/>
      <c r="M17" s="172"/>
      <c r="N17" s="42" t="s">
        <v>32</v>
      </c>
      <c r="O17" s="42" t="s">
        <v>32</v>
      </c>
      <c r="P17" s="42" t="s">
        <v>32</v>
      </c>
      <c r="Q17" s="62"/>
      <c r="R17" s="62"/>
      <c r="S17" s="62"/>
      <c r="T17" s="133"/>
      <c r="U17" s="133"/>
      <c r="V17" s="133"/>
    </row>
    <row r="18" spans="1:25" ht="18" customHeight="1">
      <c r="A18" s="124" t="s">
        <v>45</v>
      </c>
      <c r="B18" s="125"/>
      <c r="C18" s="125"/>
      <c r="D18" s="125"/>
      <c r="E18" s="125"/>
      <c r="F18" s="125"/>
      <c r="G18" s="125"/>
      <c r="H18" s="125"/>
      <c r="I18" s="125"/>
      <c r="J18" s="125"/>
      <c r="K18" s="125"/>
      <c r="L18" s="125"/>
      <c r="M18" s="125"/>
      <c r="N18" s="125"/>
      <c r="O18" s="125"/>
      <c r="P18" s="125"/>
      <c r="Q18" s="125"/>
      <c r="R18" s="125"/>
      <c r="S18" s="125"/>
      <c r="T18" s="125"/>
      <c r="U18" s="125"/>
      <c r="V18" s="126"/>
      <c r="X18" s="1" t="s">
        <v>46</v>
      </c>
    </row>
    <row r="19" spans="1:25" ht="43.9" customHeight="1">
      <c r="A19" s="134" t="s">
        <v>47</v>
      </c>
      <c r="B19" s="135"/>
      <c r="C19" s="136"/>
      <c r="D19" s="134" t="s">
        <v>48</v>
      </c>
      <c r="E19" s="135"/>
      <c r="F19" s="135"/>
      <c r="G19" s="136"/>
      <c r="H19" s="134" t="s">
        <v>49</v>
      </c>
      <c r="I19" s="135"/>
      <c r="J19" s="135"/>
      <c r="K19" s="136"/>
      <c r="L19" s="137" t="s">
        <v>50</v>
      </c>
      <c r="M19" s="138"/>
      <c r="N19" s="138"/>
      <c r="O19" s="139"/>
      <c r="P19" s="134" t="s">
        <v>51</v>
      </c>
      <c r="Q19" s="135"/>
      <c r="R19" s="136"/>
      <c r="S19" s="137" t="s">
        <v>52</v>
      </c>
      <c r="T19" s="138"/>
      <c r="U19" s="138"/>
      <c r="V19" s="139"/>
    </row>
    <row r="20" spans="1:25" ht="43.9" customHeight="1">
      <c r="A20" s="157" t="s">
        <v>53</v>
      </c>
      <c r="B20" s="158"/>
      <c r="C20" s="159"/>
      <c r="D20" s="157" t="s">
        <v>54</v>
      </c>
      <c r="E20" s="158"/>
      <c r="F20" s="158"/>
      <c r="G20" s="159"/>
      <c r="H20" s="173">
        <v>4.0000000000000001E-3</v>
      </c>
      <c r="I20" s="174"/>
      <c r="J20" s="174"/>
      <c r="K20" s="175"/>
      <c r="L20" s="53" t="s">
        <v>157</v>
      </c>
      <c r="M20" s="54"/>
      <c r="N20" s="54"/>
      <c r="O20" s="55"/>
      <c r="P20" s="157" t="s">
        <v>111</v>
      </c>
      <c r="Q20" s="158"/>
      <c r="R20" s="159"/>
      <c r="S20" s="53" t="s">
        <v>57</v>
      </c>
      <c r="T20" s="54"/>
      <c r="U20" s="54"/>
      <c r="V20" s="55"/>
    </row>
    <row r="21" spans="1:25" ht="23.45" customHeight="1">
      <c r="A21" s="110" t="s">
        <v>58</v>
      </c>
      <c r="B21" s="111"/>
      <c r="C21" s="111"/>
      <c r="D21" s="111"/>
      <c r="E21" s="111"/>
      <c r="F21" s="111"/>
      <c r="G21" s="111"/>
      <c r="H21" s="111"/>
      <c r="I21" s="111"/>
      <c r="J21" s="111"/>
      <c r="K21" s="111"/>
      <c r="L21" s="111"/>
      <c r="M21" s="111"/>
      <c r="N21" s="112"/>
      <c r="O21" s="86" t="s">
        <v>59</v>
      </c>
      <c r="P21" s="87"/>
      <c r="Q21" s="87"/>
      <c r="R21" s="87"/>
      <c r="S21" s="87"/>
      <c r="T21" s="87"/>
      <c r="U21" s="87"/>
      <c r="V21" s="88"/>
    </row>
    <row r="22" spans="1:25" ht="25.9" customHeight="1">
      <c r="A22" s="92" t="s">
        <v>60</v>
      </c>
      <c r="B22" s="93"/>
      <c r="C22" s="93"/>
      <c r="D22" s="94"/>
      <c r="E22" s="98" t="s">
        <v>61</v>
      </c>
      <c r="F22" s="99"/>
      <c r="G22" s="99"/>
      <c r="H22" s="99"/>
      <c r="I22" s="100"/>
      <c r="J22" s="95" t="s">
        <v>62</v>
      </c>
      <c r="K22" s="96"/>
      <c r="L22" s="96"/>
      <c r="M22" s="96"/>
      <c r="N22" s="97"/>
      <c r="O22" s="89"/>
      <c r="P22" s="90"/>
      <c r="Q22" s="90"/>
      <c r="R22" s="90"/>
      <c r="S22" s="90"/>
      <c r="T22" s="90"/>
      <c r="U22" s="90"/>
      <c r="V22" s="91"/>
    </row>
    <row r="23" spans="1:25" ht="43.9" customHeight="1">
      <c r="A23" s="176">
        <v>4.0000000000000001E-3</v>
      </c>
      <c r="B23" s="177"/>
      <c r="C23" s="177"/>
      <c r="D23" s="178"/>
      <c r="E23" s="104" t="s">
        <v>312</v>
      </c>
      <c r="F23" s="105"/>
      <c r="G23" s="105"/>
      <c r="H23" s="105"/>
      <c r="I23" s="106"/>
      <c r="J23" s="107" t="s">
        <v>313</v>
      </c>
      <c r="K23" s="108"/>
      <c r="L23" s="108"/>
      <c r="M23" s="108"/>
      <c r="N23" s="109"/>
      <c r="O23" s="53" t="s">
        <v>314</v>
      </c>
      <c r="P23" s="54"/>
      <c r="Q23" s="54"/>
      <c r="R23" s="54"/>
      <c r="S23" s="54"/>
      <c r="T23" s="54"/>
      <c r="U23" s="54"/>
      <c r="V23" s="55"/>
    </row>
    <row r="24" spans="1:25" ht="25.15" customHeight="1">
      <c r="A24" s="142" t="s">
        <v>66</v>
      </c>
      <c r="B24" s="142"/>
      <c r="C24" s="142"/>
      <c r="D24" s="142"/>
      <c r="E24" s="142"/>
      <c r="F24" s="142"/>
      <c r="G24" s="142"/>
      <c r="H24" s="142"/>
      <c r="I24" s="142"/>
      <c r="J24" s="142"/>
      <c r="K24" s="142"/>
      <c r="L24" s="142"/>
      <c r="M24" s="142" t="s">
        <v>67</v>
      </c>
      <c r="N24" s="142"/>
      <c r="O24" s="142"/>
      <c r="P24" s="142"/>
      <c r="Q24" s="142"/>
      <c r="R24" s="142"/>
      <c r="S24" s="142"/>
      <c r="T24" s="142"/>
      <c r="U24" s="142"/>
      <c r="V24" s="142"/>
    </row>
    <row r="25" spans="1:25" ht="34.9" customHeight="1">
      <c r="A25" s="62" t="s">
        <v>315</v>
      </c>
      <c r="B25" s="62"/>
      <c r="C25" s="62"/>
      <c r="D25" s="62"/>
      <c r="E25" s="62"/>
      <c r="F25" s="62"/>
      <c r="G25" s="62"/>
      <c r="H25" s="62"/>
      <c r="I25" s="62"/>
      <c r="J25" s="62"/>
      <c r="K25" s="62"/>
      <c r="L25" s="62"/>
      <c r="M25" s="62" t="s">
        <v>316</v>
      </c>
      <c r="N25" s="62"/>
      <c r="O25" s="62"/>
      <c r="P25" s="62"/>
      <c r="Q25" s="62"/>
      <c r="R25" s="62"/>
      <c r="S25" s="62"/>
      <c r="T25" s="62"/>
      <c r="U25" s="62"/>
      <c r="V25" s="62"/>
      <c r="Y25" s="4"/>
    </row>
    <row r="26" spans="1:25" ht="19.149999999999999" customHeight="1">
      <c r="A26" s="124" t="s">
        <v>70</v>
      </c>
      <c r="B26" s="125"/>
      <c r="C26" s="125"/>
      <c r="D26" s="125"/>
      <c r="E26" s="125"/>
      <c r="F26" s="125"/>
      <c r="G26" s="125"/>
      <c r="H26" s="125"/>
      <c r="I26" s="125"/>
      <c r="J26" s="125"/>
      <c r="K26" s="125"/>
      <c r="L26" s="125"/>
      <c r="M26" s="125"/>
      <c r="N26" s="125"/>
      <c r="O26" s="125"/>
      <c r="P26" s="125"/>
      <c r="Q26" s="125"/>
      <c r="R26" s="125"/>
      <c r="S26" s="125"/>
      <c r="T26" s="125"/>
      <c r="U26" s="125"/>
      <c r="V26" s="126"/>
    </row>
    <row r="27" spans="1:25" ht="19.149999999999999" customHeight="1">
      <c r="A27" s="118" t="s">
        <v>71</v>
      </c>
      <c r="B27" s="119"/>
      <c r="C27" s="120">
        <v>2025</v>
      </c>
      <c r="D27" s="121"/>
      <c r="E27" s="121"/>
      <c r="F27" s="121"/>
      <c r="G27" s="121"/>
      <c r="H27" s="121"/>
      <c r="I27" s="122"/>
      <c r="J27" s="68">
        <v>2026</v>
      </c>
      <c r="K27" s="69"/>
      <c r="L27" s="69"/>
      <c r="M27" s="69"/>
      <c r="N27" s="69"/>
      <c r="O27" s="69"/>
      <c r="P27" s="70"/>
      <c r="Q27" s="68">
        <v>2027</v>
      </c>
      <c r="R27" s="69"/>
      <c r="S27" s="69"/>
      <c r="T27" s="69"/>
      <c r="U27" s="69"/>
      <c r="V27" s="70"/>
    </row>
    <row r="28" spans="1:25" ht="19.149999999999999" customHeight="1">
      <c r="A28" s="77" t="s">
        <v>72</v>
      </c>
      <c r="B28" s="77"/>
      <c r="C28" s="71"/>
      <c r="D28" s="72"/>
      <c r="E28" s="72"/>
      <c r="F28" s="72"/>
      <c r="G28" s="72"/>
      <c r="H28" s="72"/>
      <c r="I28" s="73"/>
      <c r="J28" s="74"/>
      <c r="K28" s="75"/>
      <c r="L28" s="75"/>
      <c r="M28" s="75"/>
      <c r="N28" s="75"/>
      <c r="O28" s="75"/>
      <c r="P28" s="76"/>
      <c r="Q28" s="74"/>
      <c r="R28" s="75"/>
      <c r="S28" s="75"/>
      <c r="T28" s="75"/>
      <c r="U28" s="75"/>
      <c r="V28" s="76"/>
      <c r="X28" s="8"/>
      <c r="Y28" s="8"/>
    </row>
    <row r="29" spans="1:25" ht="19.149999999999999" customHeight="1">
      <c r="A29" s="77" t="s">
        <v>73</v>
      </c>
      <c r="B29" s="77"/>
      <c r="C29" s="71"/>
      <c r="D29" s="72"/>
      <c r="E29" s="72"/>
      <c r="F29" s="72"/>
      <c r="G29" s="72"/>
      <c r="H29" s="72"/>
      <c r="I29" s="73"/>
      <c r="J29" s="74"/>
      <c r="K29" s="75"/>
      <c r="L29" s="75"/>
      <c r="M29" s="75"/>
      <c r="N29" s="75"/>
      <c r="O29" s="75"/>
      <c r="P29" s="76"/>
      <c r="Q29" s="74"/>
      <c r="R29" s="75"/>
      <c r="S29" s="75"/>
      <c r="T29" s="75"/>
      <c r="U29" s="75"/>
      <c r="V29" s="76"/>
      <c r="W29" s="4"/>
    </row>
    <row r="30" spans="1:25" ht="19.899999999999999" customHeight="1">
      <c r="A30" s="83" t="s">
        <v>74</v>
      </c>
      <c r="B30" s="83"/>
      <c r="C30" s="83"/>
      <c r="D30" s="83"/>
      <c r="E30" s="83"/>
      <c r="F30" s="83"/>
      <c r="G30" s="83"/>
      <c r="H30" s="83"/>
      <c r="I30" s="83"/>
      <c r="J30" s="83"/>
      <c r="K30" s="83"/>
      <c r="L30" s="83"/>
      <c r="M30" s="83"/>
      <c r="N30" s="83"/>
      <c r="O30" s="83"/>
      <c r="P30" s="83"/>
      <c r="Q30" s="83"/>
      <c r="R30" s="83"/>
      <c r="S30" s="83"/>
      <c r="T30" s="83"/>
      <c r="U30" s="83"/>
      <c r="V30" s="83"/>
    </row>
    <row r="31" spans="1:25" ht="19.899999999999999" customHeight="1">
      <c r="A31" s="22"/>
      <c r="B31" s="10"/>
      <c r="C31" s="10"/>
      <c r="D31" s="10"/>
      <c r="E31" s="10"/>
      <c r="F31" s="10"/>
      <c r="G31" s="10"/>
      <c r="H31" s="10"/>
      <c r="I31" s="10"/>
      <c r="J31" s="10"/>
      <c r="K31" s="10"/>
      <c r="L31" s="10"/>
      <c r="M31" s="10"/>
      <c r="N31" s="10"/>
      <c r="O31" s="10"/>
      <c r="P31" s="10"/>
      <c r="Q31" s="10"/>
      <c r="R31" s="10"/>
      <c r="S31" s="10"/>
      <c r="T31" s="10"/>
      <c r="U31" s="10"/>
      <c r="V31" s="23"/>
    </row>
    <row r="32" spans="1:25" ht="26.45">
      <c r="A32" s="5" t="s">
        <v>75</v>
      </c>
      <c r="B32" s="6" t="s">
        <v>76</v>
      </c>
      <c r="C32" s="1"/>
      <c r="D32" s="1"/>
      <c r="G32" s="210"/>
      <c r="H32" s="210"/>
      <c r="I32" s="210"/>
      <c r="J32" s="210"/>
      <c r="K32" s="210"/>
      <c r="L32" s="210"/>
      <c r="M32" s="210"/>
      <c r="N32" s="210"/>
      <c r="O32" s="210"/>
      <c r="P32" s="210"/>
      <c r="Q32" s="211"/>
      <c r="R32" s="211"/>
      <c r="S32" s="211"/>
      <c r="T32" s="211"/>
      <c r="U32" s="211"/>
      <c r="V32" s="212"/>
    </row>
    <row r="33" spans="1:25" ht="17.649999999999999" customHeight="1">
      <c r="A33" s="7">
        <v>2025</v>
      </c>
      <c r="B33" s="9">
        <f>IF(ISERROR($C$28/$C$29),0,$C$28/$C$29)</f>
        <v>0</v>
      </c>
      <c r="C33" s="1"/>
      <c r="D33" s="1"/>
      <c r="G33" s="213"/>
      <c r="H33" s="213"/>
      <c r="I33" s="210"/>
      <c r="J33" s="210"/>
      <c r="K33" s="10"/>
      <c r="L33" s="11"/>
      <c r="M33" s="213"/>
      <c r="N33" s="213"/>
      <c r="O33" s="213"/>
      <c r="P33" s="213"/>
      <c r="Q33" s="214"/>
      <c r="R33" s="214"/>
      <c r="S33" s="214"/>
      <c r="T33" s="214"/>
      <c r="U33" s="214"/>
      <c r="V33" s="215"/>
    </row>
    <row r="34" spans="1:25" ht="17.649999999999999" customHeight="1">
      <c r="A34" s="7">
        <v>2026</v>
      </c>
      <c r="B34" s="9">
        <f>IF(ISERROR($J$28/$J$29),0,$J$28/$J$29)</f>
        <v>0</v>
      </c>
      <c r="C34" s="1"/>
      <c r="D34" s="1"/>
      <c r="G34" s="210"/>
      <c r="H34" s="210"/>
      <c r="I34" s="210"/>
      <c r="J34" s="210"/>
      <c r="K34" s="12"/>
      <c r="L34" s="10"/>
      <c r="M34" s="210"/>
      <c r="N34" s="210"/>
      <c r="O34" s="210"/>
      <c r="P34" s="210"/>
      <c r="Q34" s="214"/>
      <c r="R34" s="214"/>
      <c r="S34" s="214"/>
      <c r="T34" s="214"/>
      <c r="U34" s="214"/>
      <c r="V34" s="215"/>
    </row>
    <row r="35" spans="1:25" ht="17.649999999999999" customHeight="1">
      <c r="A35" s="7">
        <v>2027</v>
      </c>
      <c r="B35" s="9">
        <f>IF(ISERROR($Q$28/$Q$29),0,$Q$28/$Q$29)</f>
        <v>0</v>
      </c>
      <c r="C35" s="1"/>
      <c r="D35" s="1"/>
      <c r="G35" s="210"/>
      <c r="H35" s="210"/>
      <c r="I35" s="210"/>
      <c r="J35" s="210"/>
      <c r="K35" s="12"/>
      <c r="L35" s="10"/>
      <c r="M35" s="210"/>
      <c r="N35" s="210"/>
      <c r="O35" s="210"/>
      <c r="P35" s="210"/>
      <c r="Q35" s="214"/>
      <c r="R35" s="214"/>
      <c r="S35" s="214"/>
      <c r="T35" s="214"/>
      <c r="U35" s="214"/>
      <c r="V35" s="215"/>
    </row>
    <row r="36" spans="1:25" ht="17.649999999999999" customHeight="1">
      <c r="A36" s="44"/>
      <c r="B36" s="45"/>
      <c r="G36" s="210"/>
      <c r="H36" s="210"/>
      <c r="I36" s="210"/>
      <c r="J36" s="210"/>
      <c r="K36" s="12"/>
      <c r="L36" s="10"/>
      <c r="M36" s="210"/>
      <c r="N36" s="210"/>
      <c r="O36" s="210"/>
      <c r="P36" s="210"/>
      <c r="Q36" s="214"/>
      <c r="R36" s="214"/>
      <c r="S36" s="214"/>
      <c r="T36" s="214"/>
      <c r="U36" s="214"/>
      <c r="V36" s="215"/>
    </row>
    <row r="37" spans="1:25" ht="17.649999999999999" customHeight="1">
      <c r="A37" s="46"/>
      <c r="G37" s="210"/>
      <c r="H37" s="210"/>
      <c r="I37" s="210"/>
      <c r="J37" s="210"/>
      <c r="K37" s="12"/>
      <c r="L37" s="10"/>
      <c r="M37" s="210"/>
      <c r="N37" s="210"/>
      <c r="O37" s="210"/>
      <c r="P37" s="210"/>
      <c r="Q37" s="214"/>
      <c r="R37" s="214"/>
      <c r="S37" s="214"/>
      <c r="T37" s="214"/>
      <c r="U37" s="214"/>
      <c r="V37" s="215"/>
    </row>
    <row r="38" spans="1:25" ht="17.649999999999999" customHeight="1">
      <c r="A38" s="46"/>
      <c r="G38" s="210"/>
      <c r="H38" s="210"/>
      <c r="I38" s="210"/>
      <c r="J38" s="210"/>
      <c r="K38" s="12"/>
      <c r="L38" s="10"/>
      <c r="M38" s="210"/>
      <c r="N38" s="210"/>
      <c r="O38" s="210"/>
      <c r="P38" s="210"/>
      <c r="Q38" s="214"/>
      <c r="R38" s="214"/>
      <c r="S38" s="214"/>
      <c r="T38" s="214"/>
      <c r="U38" s="214"/>
      <c r="V38" s="215"/>
    </row>
    <row r="39" spans="1:25" ht="17.649999999999999" customHeight="1">
      <c r="A39" s="46"/>
      <c r="G39" s="210"/>
      <c r="H39" s="210"/>
      <c r="I39" s="210"/>
      <c r="J39" s="210"/>
      <c r="K39" s="12"/>
      <c r="L39" s="10"/>
      <c r="M39" s="210"/>
      <c r="N39" s="210"/>
      <c r="O39" s="210"/>
      <c r="P39" s="210"/>
      <c r="Q39" s="214"/>
      <c r="R39" s="214"/>
      <c r="S39" s="214"/>
      <c r="T39" s="214"/>
      <c r="U39" s="214"/>
      <c r="V39" s="215"/>
    </row>
    <row r="40" spans="1:25" ht="17.649999999999999" customHeight="1">
      <c r="A40" s="46"/>
      <c r="G40" s="210"/>
      <c r="H40" s="210"/>
      <c r="I40" s="210"/>
      <c r="J40" s="210"/>
      <c r="K40" s="12"/>
      <c r="L40" s="10"/>
      <c r="M40" s="210"/>
      <c r="N40" s="210"/>
      <c r="O40" s="210"/>
      <c r="P40" s="210"/>
      <c r="Q40" s="214"/>
      <c r="R40" s="214"/>
      <c r="S40" s="214"/>
      <c r="T40" s="214"/>
      <c r="U40" s="214"/>
      <c r="V40" s="215"/>
    </row>
    <row r="41" spans="1:25" ht="17.649999999999999" customHeight="1">
      <c r="A41" s="46"/>
      <c r="G41" s="210"/>
      <c r="H41" s="210"/>
      <c r="I41" s="210"/>
      <c r="J41" s="210"/>
      <c r="K41" s="12"/>
      <c r="L41" s="10"/>
      <c r="M41" s="210"/>
      <c r="N41" s="210"/>
      <c r="O41" s="210"/>
      <c r="P41" s="210"/>
      <c r="Q41" s="214"/>
      <c r="R41" s="214"/>
      <c r="S41" s="214"/>
      <c r="T41" s="214"/>
      <c r="U41" s="214"/>
      <c r="V41" s="215"/>
    </row>
    <row r="42" spans="1:25" ht="17.649999999999999" customHeight="1">
      <c r="A42" s="46"/>
      <c r="G42" s="210"/>
      <c r="H42" s="210"/>
      <c r="I42" s="210"/>
      <c r="J42" s="210"/>
      <c r="K42" s="12"/>
      <c r="L42" s="10"/>
      <c r="M42" s="210"/>
      <c r="N42" s="210"/>
      <c r="O42" s="210"/>
      <c r="P42" s="210"/>
      <c r="Q42" s="214"/>
      <c r="R42" s="214"/>
      <c r="S42" s="214"/>
      <c r="T42" s="214"/>
      <c r="U42" s="214"/>
      <c r="V42" s="215"/>
    </row>
    <row r="43" spans="1:25" ht="17.649999999999999" customHeight="1">
      <c r="A43" s="46"/>
      <c r="G43" s="210"/>
      <c r="H43" s="210"/>
      <c r="I43" s="210"/>
      <c r="J43" s="210"/>
      <c r="K43" s="12"/>
      <c r="L43" s="10"/>
      <c r="M43" s="210"/>
      <c r="N43" s="210"/>
      <c r="O43" s="210"/>
      <c r="P43" s="210"/>
      <c r="Q43" s="214"/>
      <c r="R43" s="214"/>
      <c r="S43" s="214"/>
      <c r="T43" s="214"/>
      <c r="U43" s="214"/>
      <c r="V43" s="215"/>
    </row>
    <row r="44" spans="1:25" ht="17.25" customHeight="1">
      <c r="A44" s="46"/>
      <c r="G44" s="210"/>
      <c r="H44" s="210"/>
      <c r="I44" s="210"/>
      <c r="J44" s="210"/>
      <c r="K44" s="12"/>
      <c r="L44" s="10"/>
      <c r="M44" s="210"/>
      <c r="N44" s="210"/>
      <c r="O44" s="210"/>
      <c r="P44" s="210"/>
      <c r="Q44" s="211"/>
      <c r="R44" s="211"/>
      <c r="S44" s="211"/>
      <c r="T44" s="211"/>
      <c r="U44" s="211"/>
      <c r="V44" s="212"/>
    </row>
    <row r="45" spans="1:25" ht="17.25" customHeight="1">
      <c r="A45" s="24"/>
      <c r="B45" s="15"/>
      <c r="C45" s="21"/>
      <c r="D45" s="21"/>
      <c r="K45" s="12"/>
      <c r="L45" s="10"/>
      <c r="V45" s="25"/>
    </row>
    <row r="46" spans="1:25" ht="15.75" customHeight="1">
      <c r="A46" s="116" t="s">
        <v>77</v>
      </c>
      <c r="B46" s="116"/>
      <c r="C46" s="116"/>
      <c r="D46" s="116"/>
      <c r="E46" s="116"/>
      <c r="F46" s="116"/>
      <c r="G46" s="116"/>
      <c r="H46" s="116"/>
      <c r="I46" s="116"/>
      <c r="J46" s="116"/>
      <c r="K46" s="116"/>
      <c r="L46" s="116"/>
      <c r="M46" s="116"/>
      <c r="N46" s="116"/>
      <c r="O46" s="116"/>
      <c r="P46" s="116"/>
      <c r="Q46" s="116"/>
      <c r="R46" s="116"/>
      <c r="S46" s="116"/>
      <c r="T46" s="116"/>
      <c r="U46" s="116"/>
      <c r="V46" s="116"/>
      <c r="X46" s="13"/>
    </row>
    <row r="47" spans="1:25" ht="33" customHeight="1">
      <c r="A47" s="137" t="s">
        <v>78</v>
      </c>
      <c r="B47" s="139"/>
      <c r="C47" s="160"/>
      <c r="D47" s="160"/>
      <c r="E47" s="160"/>
      <c r="F47" s="160"/>
      <c r="G47" s="160"/>
      <c r="H47" s="160"/>
      <c r="I47" s="160"/>
      <c r="J47" s="160"/>
      <c r="K47" s="160"/>
      <c r="L47" s="160"/>
      <c r="M47" s="160"/>
      <c r="N47" s="160"/>
      <c r="O47" s="160"/>
      <c r="P47" s="160"/>
      <c r="Q47" s="160"/>
      <c r="R47" s="160"/>
      <c r="S47" s="160"/>
      <c r="T47" s="160"/>
      <c r="U47" s="160"/>
      <c r="V47" s="161"/>
      <c r="W47" s="10">
        <f>LEN(C47)</f>
        <v>0</v>
      </c>
      <c r="X47" s="10"/>
      <c r="Y47" s="10"/>
    </row>
    <row r="48" spans="1:25" ht="18" customHeight="1">
      <c r="A48" s="84" t="s">
        <v>79</v>
      </c>
      <c r="B48" s="84"/>
      <c r="C48" s="84"/>
      <c r="D48" s="84"/>
      <c r="E48" s="84"/>
      <c r="F48" s="84"/>
      <c r="G48" s="84"/>
      <c r="H48" s="84"/>
      <c r="I48" s="84"/>
      <c r="J48" s="84"/>
      <c r="K48" s="84"/>
      <c r="L48" s="84"/>
      <c r="M48" s="84"/>
      <c r="N48" s="84"/>
      <c r="O48" s="84"/>
      <c r="P48" s="84"/>
      <c r="Q48" s="84"/>
      <c r="R48" s="84"/>
      <c r="S48" s="84"/>
      <c r="T48" s="84"/>
      <c r="U48" s="84"/>
      <c r="V48" s="84"/>
      <c r="W48" s="14"/>
      <c r="X48" s="15"/>
      <c r="Y48" s="12"/>
    </row>
    <row r="49" spans="1:25" ht="32.25" customHeight="1">
      <c r="A49" s="137" t="s">
        <v>78</v>
      </c>
      <c r="B49" s="139"/>
      <c r="C49" s="160"/>
      <c r="D49" s="160"/>
      <c r="E49" s="160"/>
      <c r="F49" s="160"/>
      <c r="G49" s="160"/>
      <c r="H49" s="160"/>
      <c r="I49" s="160"/>
      <c r="J49" s="160"/>
      <c r="K49" s="160"/>
      <c r="L49" s="160"/>
      <c r="M49" s="160"/>
      <c r="N49" s="160"/>
      <c r="O49" s="160"/>
      <c r="P49" s="160"/>
      <c r="Q49" s="160"/>
      <c r="R49" s="160"/>
      <c r="S49" s="160"/>
      <c r="T49" s="160"/>
      <c r="U49" s="160"/>
      <c r="V49" s="161"/>
      <c r="W49" s="10">
        <f>LEN(C49)</f>
        <v>0</v>
      </c>
      <c r="X49" s="15"/>
      <c r="Y49" s="12"/>
    </row>
    <row r="50" spans="1:25" ht="20.45" customHeight="1">
      <c r="A50" s="84" t="s">
        <v>80</v>
      </c>
      <c r="B50" s="84"/>
      <c r="C50" s="84"/>
      <c r="D50" s="84"/>
      <c r="E50" s="84"/>
      <c r="F50" s="84"/>
      <c r="G50" s="84"/>
      <c r="H50" s="84"/>
      <c r="I50" s="84"/>
      <c r="J50" s="84"/>
      <c r="K50" s="84"/>
      <c r="L50" s="84"/>
      <c r="M50" s="84"/>
      <c r="N50" s="84"/>
      <c r="O50" s="84"/>
      <c r="P50" s="84"/>
      <c r="Q50" s="84"/>
      <c r="R50" s="84"/>
      <c r="S50" s="84"/>
      <c r="T50" s="84"/>
      <c r="U50" s="84"/>
      <c r="V50" s="84"/>
      <c r="W50" s="14"/>
      <c r="X50" s="15"/>
      <c r="Y50" s="12"/>
    </row>
    <row r="51" spans="1:25" ht="32.25" customHeight="1">
      <c r="A51" s="137" t="s">
        <v>78</v>
      </c>
      <c r="B51" s="139"/>
      <c r="C51" s="160"/>
      <c r="D51" s="160"/>
      <c r="E51" s="160"/>
      <c r="F51" s="160"/>
      <c r="G51" s="160"/>
      <c r="H51" s="160"/>
      <c r="I51" s="160"/>
      <c r="J51" s="160"/>
      <c r="K51" s="160"/>
      <c r="L51" s="160"/>
      <c r="M51" s="160"/>
      <c r="N51" s="160"/>
      <c r="O51" s="160"/>
      <c r="P51" s="160"/>
      <c r="Q51" s="160"/>
      <c r="R51" s="160"/>
      <c r="S51" s="160"/>
      <c r="T51" s="160"/>
      <c r="U51" s="160"/>
      <c r="V51" s="161"/>
      <c r="W51" s="14"/>
      <c r="X51" s="15"/>
      <c r="Y51" s="12"/>
    </row>
    <row r="52" spans="1:25" ht="16.149999999999999" customHeight="1">
      <c r="A52" s="84" t="s">
        <v>81</v>
      </c>
      <c r="B52" s="84"/>
      <c r="C52" s="84"/>
      <c r="D52" s="84"/>
      <c r="E52" s="84"/>
      <c r="F52" s="84"/>
      <c r="G52" s="84"/>
      <c r="H52" s="84"/>
      <c r="I52" s="84"/>
      <c r="J52" s="84"/>
      <c r="K52" s="84"/>
      <c r="L52" s="84"/>
      <c r="M52" s="84"/>
      <c r="N52" s="84"/>
      <c r="O52" s="84"/>
      <c r="P52" s="84"/>
      <c r="Q52" s="84"/>
      <c r="R52" s="84"/>
      <c r="S52" s="84"/>
      <c r="T52" s="84"/>
      <c r="U52" s="84"/>
      <c r="V52" s="84"/>
      <c r="W52" s="14"/>
      <c r="X52" s="15"/>
      <c r="Y52" s="12"/>
    </row>
    <row r="53" spans="1:25" ht="15.6" customHeight="1">
      <c r="A53" s="20" t="s">
        <v>3</v>
      </c>
      <c r="B53" s="114" t="s">
        <v>82</v>
      </c>
      <c r="C53" s="115"/>
      <c r="D53" s="113" t="s">
        <v>83</v>
      </c>
      <c r="E53" s="114"/>
      <c r="F53" s="114"/>
      <c r="G53" s="114"/>
      <c r="H53" s="114"/>
      <c r="I53" s="114"/>
      <c r="J53" s="115"/>
      <c r="K53" s="113" t="s">
        <v>84</v>
      </c>
      <c r="L53" s="114"/>
      <c r="M53" s="114"/>
      <c r="N53" s="114"/>
      <c r="O53" s="114"/>
      <c r="P53" s="114"/>
      <c r="Q53" s="115"/>
      <c r="R53" s="113" t="s">
        <v>85</v>
      </c>
      <c r="S53" s="114"/>
      <c r="T53" s="114"/>
      <c r="U53" s="114"/>
      <c r="V53" s="115"/>
      <c r="W53" s="14"/>
      <c r="X53" s="15"/>
      <c r="Y53" s="12"/>
    </row>
    <row r="54" spans="1:25" ht="15" customHeight="1">
      <c r="A54" s="19">
        <v>1</v>
      </c>
      <c r="B54" s="56">
        <v>45679</v>
      </c>
      <c r="C54" s="57"/>
      <c r="D54" s="58" t="s">
        <v>86</v>
      </c>
      <c r="E54" s="59"/>
      <c r="F54" s="59"/>
      <c r="G54" s="59"/>
      <c r="H54" s="59"/>
      <c r="I54" s="59"/>
      <c r="J54" s="60"/>
      <c r="K54" s="58" t="s">
        <v>87</v>
      </c>
      <c r="L54" s="59"/>
      <c r="M54" s="59"/>
      <c r="N54" s="59"/>
      <c r="O54" s="59"/>
      <c r="P54" s="59"/>
      <c r="Q54" s="60"/>
      <c r="R54" s="61">
        <v>45729</v>
      </c>
      <c r="S54" s="62"/>
      <c r="T54" s="62"/>
      <c r="U54" s="62"/>
      <c r="V54" s="62"/>
      <c r="W54" s="14"/>
      <c r="X54" s="15"/>
      <c r="Y54" s="12"/>
    </row>
    <row r="55" spans="1:25" s="2" customFormat="1" ht="15.6" customHeight="1">
      <c r="A55" s="50" t="s">
        <v>88</v>
      </c>
      <c r="B55" s="51"/>
      <c r="C55" s="51"/>
      <c r="D55" s="51"/>
      <c r="E55" s="51"/>
      <c r="F55" s="51"/>
      <c r="G55" s="51"/>
      <c r="H55" s="51"/>
      <c r="I55" s="51"/>
      <c r="J55" s="51"/>
      <c r="K55" s="51"/>
      <c r="L55" s="51"/>
      <c r="M55" s="51"/>
      <c r="N55" s="51"/>
      <c r="O55" s="51"/>
      <c r="P55" s="51"/>
      <c r="Q55" s="51"/>
      <c r="R55" s="51"/>
      <c r="S55" s="51"/>
      <c r="T55" s="51"/>
      <c r="U55" s="51"/>
      <c r="V55" s="52"/>
      <c r="W55" s="14"/>
      <c r="X55" s="15"/>
      <c r="Y55" s="12"/>
    </row>
    <row r="56" spans="1:25" s="2" customFormat="1" ht="28.15" customHeight="1">
      <c r="A56" s="16" t="s">
        <v>89</v>
      </c>
      <c r="B56" s="53" t="s">
        <v>143</v>
      </c>
      <c r="C56" s="54"/>
      <c r="D56" s="54"/>
      <c r="E56" s="54"/>
      <c r="F56" s="54"/>
      <c r="G56" s="54"/>
      <c r="H56" s="54"/>
      <c r="I56" s="54"/>
      <c r="J56" s="54"/>
      <c r="K56" s="54"/>
      <c r="L56" s="55"/>
      <c r="M56" s="66" t="s">
        <v>91</v>
      </c>
      <c r="N56" s="67"/>
      <c r="O56" s="53" t="s">
        <v>144</v>
      </c>
      <c r="P56" s="54"/>
      <c r="Q56" s="54"/>
      <c r="R56" s="54"/>
      <c r="S56" s="54"/>
      <c r="T56" s="54"/>
      <c r="U56" s="54"/>
      <c r="V56" s="55"/>
      <c r="W56" s="14"/>
      <c r="X56" s="15"/>
      <c r="Y56" s="12"/>
    </row>
    <row r="57" spans="1:25" s="2" customFormat="1" ht="26.65" customHeight="1">
      <c r="A57" s="16" t="s">
        <v>89</v>
      </c>
      <c r="B57" s="53" t="s">
        <v>93</v>
      </c>
      <c r="C57" s="54"/>
      <c r="D57" s="54"/>
      <c r="E57" s="54"/>
      <c r="F57" s="54"/>
      <c r="G57" s="54"/>
      <c r="H57" s="54"/>
      <c r="I57" s="54"/>
      <c r="J57" s="54"/>
      <c r="K57" s="54"/>
      <c r="L57" s="55"/>
      <c r="M57" s="66" t="s">
        <v>91</v>
      </c>
      <c r="N57" s="67"/>
      <c r="O57" s="53" t="s">
        <v>94</v>
      </c>
      <c r="P57" s="54"/>
      <c r="Q57" s="54"/>
      <c r="R57" s="54"/>
      <c r="S57" s="54"/>
      <c r="T57" s="54"/>
      <c r="U57" s="54"/>
      <c r="V57" s="55"/>
      <c r="W57" s="1"/>
      <c r="X57" s="1"/>
      <c r="Y57" s="1"/>
    </row>
    <row r="58" spans="1:25" s="2" customFormat="1" ht="24.6" customHeight="1">
      <c r="A58" s="16" t="s">
        <v>95</v>
      </c>
      <c r="B58" s="63" t="s">
        <v>96</v>
      </c>
      <c r="C58" s="64"/>
      <c r="D58" s="64"/>
      <c r="E58" s="64"/>
      <c r="F58" s="64"/>
      <c r="G58" s="64"/>
      <c r="H58" s="64"/>
      <c r="I58" s="64"/>
      <c r="J58" s="64"/>
      <c r="K58" s="64"/>
      <c r="L58" s="65"/>
      <c r="M58" s="66" t="s">
        <v>91</v>
      </c>
      <c r="N58" s="67"/>
      <c r="O58" s="53" t="s">
        <v>97</v>
      </c>
      <c r="P58" s="54"/>
      <c r="Q58" s="54"/>
      <c r="R58" s="54"/>
      <c r="S58" s="54"/>
      <c r="T58" s="54"/>
      <c r="U58" s="54"/>
      <c r="V58" s="55"/>
      <c r="W58" s="1"/>
      <c r="X58" s="1"/>
      <c r="Y58" s="1"/>
    </row>
    <row r="59" spans="1:25" s="2" customFormat="1" ht="27.6" customHeight="1">
      <c r="A59" s="16" t="s">
        <v>98</v>
      </c>
      <c r="B59" s="53" t="s">
        <v>99</v>
      </c>
      <c r="C59" s="54"/>
      <c r="D59" s="54"/>
      <c r="E59" s="54"/>
      <c r="F59" s="54"/>
      <c r="G59" s="54"/>
      <c r="H59" s="54"/>
      <c r="I59" s="54"/>
      <c r="J59" s="54"/>
      <c r="K59" s="54"/>
      <c r="L59" s="55"/>
      <c r="M59" s="66" t="s">
        <v>91</v>
      </c>
      <c r="N59" s="67"/>
      <c r="O59" s="53" t="s">
        <v>100</v>
      </c>
      <c r="P59" s="54"/>
      <c r="Q59" s="54"/>
      <c r="R59" s="54"/>
      <c r="S59" s="54"/>
      <c r="T59" s="54"/>
      <c r="U59" s="54"/>
      <c r="V59" s="55"/>
      <c r="W59" s="1"/>
      <c r="X59" s="1"/>
      <c r="Y59" s="1"/>
    </row>
    <row r="60" spans="1:25" s="2" customFormat="1" ht="13.5" customHeight="1">
      <c r="A60" s="50" t="s">
        <v>101</v>
      </c>
      <c r="B60" s="51"/>
      <c r="C60" s="51"/>
      <c r="D60" s="51"/>
      <c r="E60" s="51"/>
      <c r="F60" s="51"/>
      <c r="G60" s="51"/>
      <c r="H60" s="51"/>
      <c r="I60" s="51"/>
      <c r="J60" s="51"/>
      <c r="K60" s="51"/>
      <c r="L60" s="51"/>
      <c r="M60" s="51"/>
      <c r="N60" s="51"/>
      <c r="O60" s="51"/>
      <c r="P60" s="51"/>
      <c r="Q60" s="51"/>
      <c r="R60" s="51"/>
      <c r="S60" s="51"/>
      <c r="T60" s="51"/>
      <c r="U60" s="51"/>
      <c r="V60" s="52"/>
      <c r="W60" s="1"/>
      <c r="X60" s="1"/>
      <c r="Y60" s="1"/>
    </row>
    <row r="61" spans="1:25" s="2" customFormat="1" ht="19.899999999999999" customHeight="1">
      <c r="A61" s="30" t="s">
        <v>102</v>
      </c>
      <c r="B61" s="78" t="s">
        <v>103</v>
      </c>
      <c r="C61" s="79"/>
      <c r="D61" s="79"/>
      <c r="E61" s="79"/>
      <c r="F61" s="79"/>
      <c r="G61" s="79"/>
      <c r="H61" s="79"/>
      <c r="I61" s="79"/>
      <c r="J61" s="79"/>
      <c r="K61" s="79"/>
      <c r="L61" s="80"/>
      <c r="M61" s="81" t="s">
        <v>91</v>
      </c>
      <c r="N61" s="82"/>
      <c r="O61" s="78" t="s">
        <v>104</v>
      </c>
      <c r="P61" s="79"/>
      <c r="Q61" s="79"/>
      <c r="R61" s="79"/>
      <c r="S61" s="79"/>
      <c r="T61" s="79"/>
      <c r="U61" s="79"/>
      <c r="V61" s="80"/>
      <c r="W61" s="1"/>
      <c r="X61" s="1"/>
      <c r="Y61" s="1"/>
    </row>
    <row r="62" spans="1:25" ht="13.5" customHeight="1">
      <c r="A62" s="85" t="s">
        <v>105</v>
      </c>
      <c r="B62" s="85"/>
      <c r="C62" s="85"/>
      <c r="D62" s="85"/>
      <c r="E62" s="85"/>
      <c r="F62" s="85"/>
      <c r="G62" s="85"/>
      <c r="H62" s="85"/>
      <c r="I62" s="85"/>
      <c r="J62" s="85"/>
      <c r="K62" s="85"/>
      <c r="L62" s="85"/>
      <c r="M62" s="85"/>
      <c r="N62" s="85"/>
      <c r="O62" s="85"/>
      <c r="P62" s="85"/>
      <c r="Q62" s="85"/>
      <c r="R62" s="85"/>
      <c r="S62" s="85"/>
      <c r="T62" s="85"/>
      <c r="U62" s="85"/>
      <c r="V62" s="85"/>
    </row>
  </sheetData>
  <sheetProtection algorithmName="SHA-512" hashValue="EGjmfXp6Brl0sZ5cft8YT07NsnmuAa37irL74Bw6l4c34UisQQk3ptjFhbvTIatxhTWWygmUV5Vy5KJ4+HfGzg==" saltValue="NWwa51MYeBux/eXH1CCSGQ==" spinCount="100000" sheet="1" formatCells="0" formatColumns="0" formatRows="0" insertColumns="0" insertRows="0" insertHyperlinks="0" deleteColumns="0" deleteRows="0" sort="0" autoFilter="0" pivotTables="0"/>
  <mergeCells count="181">
    <mergeCell ref="A55:V55"/>
    <mergeCell ref="B57:L57"/>
    <mergeCell ref="M57:N57"/>
    <mergeCell ref="O57:V57"/>
    <mergeCell ref="A60:V60"/>
    <mergeCell ref="B61:L61"/>
    <mergeCell ref="M61:N61"/>
    <mergeCell ref="O61:V61"/>
    <mergeCell ref="A62:V62"/>
    <mergeCell ref="B56:L56"/>
    <mergeCell ref="M56:N56"/>
    <mergeCell ref="O56:V56"/>
    <mergeCell ref="B58:L58"/>
    <mergeCell ref="M58:N58"/>
    <mergeCell ref="O58:V58"/>
    <mergeCell ref="B59:L59"/>
    <mergeCell ref="M59:N59"/>
    <mergeCell ref="O59:V59"/>
    <mergeCell ref="A47:B47"/>
    <mergeCell ref="C47:V47"/>
    <mergeCell ref="B54:C54"/>
    <mergeCell ref="D54:J54"/>
    <mergeCell ref="K54:Q54"/>
    <mergeCell ref="R54:V54"/>
    <mergeCell ref="A48:V48"/>
    <mergeCell ref="A50:V50"/>
    <mergeCell ref="A52:V52"/>
    <mergeCell ref="B53:C53"/>
    <mergeCell ref="D53:J53"/>
    <mergeCell ref="K53:Q53"/>
    <mergeCell ref="R53:V53"/>
    <mergeCell ref="A49:B49"/>
    <mergeCell ref="C49:V49"/>
    <mergeCell ref="A51:B51"/>
    <mergeCell ref="C51:V51"/>
    <mergeCell ref="G44:H44"/>
    <mergeCell ref="I44:J44"/>
    <mergeCell ref="M44:N44"/>
    <mergeCell ref="O44:P44"/>
    <mergeCell ref="A46:V46"/>
    <mergeCell ref="G42:H42"/>
    <mergeCell ref="I42:J42"/>
    <mergeCell ref="M42:N42"/>
    <mergeCell ref="O42:P42"/>
    <mergeCell ref="G43:H43"/>
    <mergeCell ref="I43:J43"/>
    <mergeCell ref="M43:N43"/>
    <mergeCell ref="O43:P43"/>
    <mergeCell ref="G40:H40"/>
    <mergeCell ref="I40:J40"/>
    <mergeCell ref="M40:N40"/>
    <mergeCell ref="O40:P40"/>
    <mergeCell ref="G41:H41"/>
    <mergeCell ref="I41:J41"/>
    <mergeCell ref="M41:N41"/>
    <mergeCell ref="O41:P41"/>
    <mergeCell ref="G38:H38"/>
    <mergeCell ref="I38:J38"/>
    <mergeCell ref="M38:N38"/>
    <mergeCell ref="O38:P38"/>
    <mergeCell ref="G39:H39"/>
    <mergeCell ref="I39:J39"/>
    <mergeCell ref="M39:N39"/>
    <mergeCell ref="O39:P39"/>
    <mergeCell ref="A30:V30"/>
    <mergeCell ref="G32:H33"/>
    <mergeCell ref="I32:L32"/>
    <mergeCell ref="M32:N33"/>
    <mergeCell ref="O32:P33"/>
    <mergeCell ref="Q32:V32"/>
    <mergeCell ref="I33:J33"/>
    <mergeCell ref="Q33:V44"/>
    <mergeCell ref="G34:H34"/>
    <mergeCell ref="I34:J34"/>
    <mergeCell ref="G36:H36"/>
    <mergeCell ref="I36:J36"/>
    <mergeCell ref="M36:N36"/>
    <mergeCell ref="O36:P36"/>
    <mergeCell ref="G37:H37"/>
    <mergeCell ref="I37:J37"/>
    <mergeCell ref="M37:N37"/>
    <mergeCell ref="O37:P37"/>
    <mergeCell ref="M34:N34"/>
    <mergeCell ref="O34:P34"/>
    <mergeCell ref="G35:H35"/>
    <mergeCell ref="I35:J35"/>
    <mergeCell ref="M35:N35"/>
    <mergeCell ref="O35:P35"/>
    <mergeCell ref="A28:B28"/>
    <mergeCell ref="C28:I28"/>
    <mergeCell ref="J28:P28"/>
    <mergeCell ref="Q28:V28"/>
    <mergeCell ref="A29:B29"/>
    <mergeCell ref="C29:I29"/>
    <mergeCell ref="J29:P29"/>
    <mergeCell ref="Q29:V29"/>
    <mergeCell ref="A24:L24"/>
    <mergeCell ref="M24:V24"/>
    <mergeCell ref="A25:L25"/>
    <mergeCell ref="M25:V25"/>
    <mergeCell ref="A26:V26"/>
    <mergeCell ref="A27:B27"/>
    <mergeCell ref="C27:I27"/>
    <mergeCell ref="J27:P27"/>
    <mergeCell ref="Q27:V27"/>
    <mergeCell ref="A21:N21"/>
    <mergeCell ref="O21:V22"/>
    <mergeCell ref="A22:D22"/>
    <mergeCell ref="E22:I22"/>
    <mergeCell ref="J22:N22"/>
    <mergeCell ref="A23:D23"/>
    <mergeCell ref="E23:I23"/>
    <mergeCell ref="J23:N23"/>
    <mergeCell ref="O23:V23"/>
    <mergeCell ref="A20:C20"/>
    <mergeCell ref="D20:G20"/>
    <mergeCell ref="H20:K20"/>
    <mergeCell ref="L20:O20"/>
    <mergeCell ref="P20:R20"/>
    <mergeCell ref="S20:V20"/>
    <mergeCell ref="A19:C19"/>
    <mergeCell ref="D19:G19"/>
    <mergeCell ref="H19:K19"/>
    <mergeCell ref="L19:O19"/>
    <mergeCell ref="P19:R19"/>
    <mergeCell ref="S19:V19"/>
    <mergeCell ref="A16:E17"/>
    <mergeCell ref="F16:I17"/>
    <mergeCell ref="J16:M17"/>
    <mergeCell ref="Q16:S17"/>
    <mergeCell ref="T16:V17"/>
    <mergeCell ref="A18:V18"/>
    <mergeCell ref="A14:E15"/>
    <mergeCell ref="F14:I15"/>
    <mergeCell ref="J14:M15"/>
    <mergeCell ref="N14:V14"/>
    <mergeCell ref="N15:P15"/>
    <mergeCell ref="Q15:S15"/>
    <mergeCell ref="T15:V15"/>
    <mergeCell ref="R12:V12"/>
    <mergeCell ref="A13:B13"/>
    <mergeCell ref="C13:G13"/>
    <mergeCell ref="H13:M13"/>
    <mergeCell ref="N13:O13"/>
    <mergeCell ref="P13:Q13"/>
    <mergeCell ref="R13:V13"/>
    <mergeCell ref="A11:E11"/>
    <mergeCell ref="F11:N11"/>
    <mergeCell ref="O11:Q11"/>
    <mergeCell ref="R11:T11"/>
    <mergeCell ref="U11:V11"/>
    <mergeCell ref="A12:B12"/>
    <mergeCell ref="C12:G12"/>
    <mergeCell ref="H12:M12"/>
    <mergeCell ref="N12:O12"/>
    <mergeCell ref="P12:Q12"/>
    <mergeCell ref="A8:G8"/>
    <mergeCell ref="H8:R8"/>
    <mergeCell ref="S8:V8"/>
    <mergeCell ref="A9:V9"/>
    <mergeCell ref="A10:E10"/>
    <mergeCell ref="F10:N10"/>
    <mergeCell ref="O10:Q10"/>
    <mergeCell ref="R10:T10"/>
    <mergeCell ref="U10:V10"/>
    <mergeCell ref="T4:V4"/>
    <mergeCell ref="A5:V5"/>
    <mergeCell ref="A6:V6"/>
    <mergeCell ref="A7:G7"/>
    <mergeCell ref="H7:R7"/>
    <mergeCell ref="S7:V7"/>
    <mergeCell ref="A1:B4"/>
    <mergeCell ref="C1:P2"/>
    <mergeCell ref="Q1:S1"/>
    <mergeCell ref="T1:V1"/>
    <mergeCell ref="Q2:S2"/>
    <mergeCell ref="T2:V2"/>
    <mergeCell ref="C3:P4"/>
    <mergeCell ref="Q3:S3"/>
    <mergeCell ref="T3:V3"/>
    <mergeCell ref="Q4:S4"/>
  </mergeCells>
  <dataValidations count="3">
    <dataValidation type="textLength" allowBlank="1" showInputMessage="1" showErrorMessage="1" sqref="C49:V49" xr:uid="{A855C18A-47BB-43CE-B6B5-A5DE74337ECA}">
      <formula1>1</formula1>
      <formula2>300</formula2>
    </dataValidation>
    <dataValidation type="textLength" allowBlank="1" showInputMessage="1" showErrorMessage="1" sqref="C47:V47" xr:uid="{7E926264-4435-45BD-8504-7BBF81D2A13B}">
      <formula1>1</formula1>
      <formula2>700</formula2>
    </dataValidation>
    <dataValidation type="textLength" allowBlank="1" showInputMessage="1" showErrorMessage="1" sqref="A47 A49 A51" xr:uid="{C71E9EBB-568A-412F-BECD-F13807240DCA}">
      <formula1>0</formula1>
      <formula2>700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103AB6B6-B468-4052-BB96-2A9162DFEF27}">
          <x14:formula1>
            <xm:f>lista!$R$2:$R$21</xm:f>
          </x14:formula1>
          <xm:sqref>U11:V11</xm:sqref>
        </x14:dataValidation>
        <x14:dataValidation type="list" allowBlank="1" showInputMessage="1" showErrorMessage="1" xr:uid="{5B4BFEB4-6F27-401F-9210-1DE9B5154FC8}">
          <x14:formula1>
            <xm:f>lista!$K$2:$K$24</xm:f>
          </x14:formula1>
          <xm:sqref>H13</xm:sqref>
        </x14:dataValidation>
        <x14:dataValidation type="list" allowBlank="1" showInputMessage="1" showErrorMessage="1" xr:uid="{FE1B3225-44CE-4623-925A-A002C1208AB2}">
          <x14:formula1>
            <xm:f>lista!$L$2:$L$21</xm:f>
          </x14:formula1>
          <xm:sqref>H8:R8</xm:sqref>
        </x14:dataValidation>
        <x14:dataValidation type="list" allowBlank="1" showInputMessage="1" showErrorMessage="1" xr:uid="{30D25225-54D1-4233-906B-FEB1526658B0}">
          <x14:formula1>
            <xm:f>lista!$M$2:$M$21</xm:f>
          </x14:formula1>
          <xm:sqref>S8:V8</xm:sqref>
        </x14:dataValidation>
        <x14:dataValidation type="list" allowBlank="1" showInputMessage="1" showErrorMessage="1" xr:uid="{BAE7F11F-1C44-4C60-99C8-53DCA03955C8}">
          <x14:formula1>
            <xm:f>lista!$Q$2:$Q$3</xm:f>
          </x14:formula1>
          <xm:sqref>O11:Q11</xm:sqref>
        </x14:dataValidation>
        <x14:dataValidation type="list" allowBlank="1" showInputMessage="1" showErrorMessage="1" xr:uid="{449BFB84-F438-4C42-B541-B041D9623237}">
          <x14:formula1>
            <xm:f>lista!$I$2:$I$7</xm:f>
          </x14:formula1>
          <xm:sqref>A13:B13</xm:sqref>
        </x14:dataValidation>
        <x14:dataValidation type="list" allowBlank="1" showInputMessage="1" showErrorMessage="1" xr:uid="{14CFA896-24B4-4C6F-AC2B-F3B9317A943A}">
          <x14:formula1>
            <xm:f>lista!$H$2:$H$5</xm:f>
          </x14:formula1>
          <xm:sqref>T16:V17</xm:sqref>
        </x14:dataValidation>
        <x14:dataValidation type="list" allowBlank="1" showInputMessage="1" showErrorMessage="1" xr:uid="{CA7CB11E-C93B-4C0F-A669-06A6ECFD0063}">
          <x14:formula1>
            <xm:f>lista!$G$2:$G$5</xm:f>
          </x14:formula1>
          <xm:sqref>Q16:S17</xm:sqref>
        </x14:dataValidation>
        <x14:dataValidation type="list" allowBlank="1" showInputMessage="1" showErrorMessage="1" xr:uid="{2F1C8912-DFEE-4217-9415-41C6F23AC9A5}">
          <x14:formula1>
            <xm:f>lista!$C$2:$C$3</xm:f>
          </x14:formula1>
          <xm:sqref>P20:R20</xm:sqref>
        </x14:dataValidation>
        <x14:dataValidation type="list" allowBlank="1" showInputMessage="1" showErrorMessage="1" xr:uid="{BF6F3B85-D990-4C61-9E0D-94F62737BFCF}">
          <x14:formula1>
            <xm:f>lista!$E$2:$E$3</xm:f>
          </x14:formula1>
          <xm:sqref>S20:V20</xm:sqref>
        </x14:dataValidation>
        <x14:dataValidation type="list" allowBlank="1" showInputMessage="1" showErrorMessage="1" xr:uid="{D4F67397-A608-40AB-9000-82966A013A6B}">
          <x14:formula1>
            <xm:f>lista!$D$2:$D$3</xm:f>
          </x14:formula1>
          <xm:sqref>L20:O20</xm:sqref>
        </x14:dataValidation>
        <x14:dataValidation type="list" allowBlank="1" showInputMessage="1" showErrorMessage="1" xr:uid="{2315EE2D-9040-43FF-A4A6-25EE58E2B4B0}">
          <x14:formula1>
            <xm:f>lista!$F$2:$F$9</xm:f>
          </x14:formula1>
          <xm:sqref>D20:G20</xm:sqref>
        </x14:dataValidation>
        <x14:dataValidation type="list" allowBlank="1" showInputMessage="1" showErrorMessage="1" xr:uid="{3661C591-7ABF-493A-8780-DA58E3467D42}">
          <x14:formula1>
            <xm:f>lista!$O$2:$O$3</xm:f>
          </x14:formula1>
          <xm:sqref>A20:C20</xm:sqref>
        </x14:dataValidation>
        <x14:dataValidation type="list" allowBlank="1" showInputMessage="1" showErrorMessage="1" xr:uid="{75E935F8-1F31-49EE-9B4A-9D1D64D82393}">
          <x14:formula1>
            <xm:f>lista!$B$2:$B$8</xm:f>
          </x14:formula1>
          <xm:sqref>F16:I17</xm:sqref>
        </x14:dataValidation>
        <x14:dataValidation type="list" allowBlank="1" showInputMessage="1" showErrorMessage="1" xr:uid="{7E09DF85-D8B8-426C-9C60-79E41BCF2666}">
          <x14:formula1>
            <xm:f>lista!$A$2:$A$13</xm:f>
          </x14:formula1>
          <xm:sqref>F11:N11</xm:sqref>
        </x14:dataValidation>
        <x14:dataValidation type="list" allowBlank="1" showInputMessage="1" showErrorMessage="1" xr:uid="{1ABEF6ED-0266-463B-AB1A-CBE2F920387C}">
          <x14:formula1>
            <xm:f>lista!$J$2:$J$13</xm:f>
          </x14:formula1>
          <xm:sqref>C13</xm:sqref>
        </x14:dataValidation>
        <x14:dataValidation type="list" allowBlank="1" showInputMessage="1" showErrorMessage="1" xr:uid="{4F3BD25F-6F77-4068-97EF-5C14AC101825}">
          <x14:formula1>
            <xm:f>lista!$N$2:$N$5</xm:f>
          </x14:formula1>
          <xm:sqref>A8:G8</xm:sqref>
        </x14:dataValidation>
        <x14:dataValidation type="list" allowBlank="1" showInputMessage="1" showErrorMessage="1" xr:uid="{5CC7065F-B8EF-4492-9E81-FA71969C91EE}">
          <x14:formula1>
            <xm:f>lista!$P$2:$P$4</xm:f>
          </x14:formula1>
          <xm:sqref>C51:V51</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C38EDA-499A-437E-AD9F-9D6EEE1CE067}">
  <sheetPr>
    <pageSetUpPr fitToPage="1"/>
  </sheetPr>
  <dimension ref="A1:AA62"/>
  <sheetViews>
    <sheetView showGridLines="0" view="pageBreakPreview" zoomScale="80" zoomScaleNormal="100" zoomScaleSheetLayoutView="80" workbookViewId="0">
      <selection activeCell="A11" sqref="A11:E11"/>
    </sheetView>
  </sheetViews>
  <sheetFormatPr defaultColWidth="4.625" defaultRowHeight="13.5" customHeight="1"/>
  <cols>
    <col min="1" max="1" width="13.875" style="1" customWidth="1"/>
    <col min="2" max="2" width="10.625" style="1" customWidth="1"/>
    <col min="3" max="3" width="14.75" style="18" customWidth="1"/>
    <col min="4" max="4" width="8.625" style="18" customWidth="1"/>
    <col min="5" max="5" width="8.625" style="1" customWidth="1"/>
    <col min="6" max="11" width="8.75" style="1" customWidth="1"/>
    <col min="12" max="12" width="16.125" style="1" customWidth="1"/>
    <col min="13" max="13" width="6.75" style="1" customWidth="1"/>
    <col min="14" max="14" width="7.75" style="1" customWidth="1"/>
    <col min="15" max="16" width="8.25" style="1" customWidth="1"/>
    <col min="17" max="17" width="13.375" style="1" customWidth="1"/>
    <col min="18" max="18" width="8.125" style="1" customWidth="1"/>
    <col min="19" max="19" width="9.5" style="1" customWidth="1"/>
    <col min="20" max="20" width="6.75" style="1" customWidth="1"/>
    <col min="21" max="21" width="8.25" style="1" customWidth="1"/>
    <col min="22" max="22" width="14.375" style="1" customWidth="1"/>
    <col min="23" max="23" width="10.875" style="1" customWidth="1"/>
    <col min="24" max="24" width="10.625" style="1" customWidth="1"/>
    <col min="25" max="25" width="26.75" style="1" customWidth="1"/>
    <col min="26" max="26" width="14.75" style="2" customWidth="1"/>
    <col min="27" max="27" width="4.625" style="2"/>
    <col min="28" max="16384" width="4.625" style="1"/>
  </cols>
  <sheetData>
    <row r="1" spans="1:25" ht="21.75" customHeight="1">
      <c r="A1" s="142"/>
      <c r="B1" s="142"/>
      <c r="C1" s="146" t="s">
        <v>0</v>
      </c>
      <c r="D1" s="146"/>
      <c r="E1" s="146"/>
      <c r="F1" s="146"/>
      <c r="G1" s="146"/>
      <c r="H1" s="146"/>
      <c r="I1" s="146"/>
      <c r="J1" s="146"/>
      <c r="K1" s="146"/>
      <c r="L1" s="146"/>
      <c r="M1" s="146"/>
      <c r="N1" s="146"/>
      <c r="O1" s="146"/>
      <c r="P1" s="146"/>
      <c r="Q1" s="146" t="s">
        <v>1</v>
      </c>
      <c r="R1" s="146"/>
      <c r="S1" s="146"/>
      <c r="T1" s="146" t="s">
        <v>2</v>
      </c>
      <c r="U1" s="146"/>
      <c r="V1" s="146"/>
    </row>
    <row r="2" spans="1:25" ht="21.75" customHeight="1">
      <c r="A2" s="142"/>
      <c r="B2" s="142"/>
      <c r="C2" s="146"/>
      <c r="D2" s="146"/>
      <c r="E2" s="146"/>
      <c r="F2" s="146"/>
      <c r="G2" s="146"/>
      <c r="H2" s="146"/>
      <c r="I2" s="146"/>
      <c r="J2" s="146"/>
      <c r="K2" s="146"/>
      <c r="L2" s="146"/>
      <c r="M2" s="146"/>
      <c r="N2" s="146"/>
      <c r="O2" s="146"/>
      <c r="P2" s="146"/>
      <c r="Q2" s="146" t="s">
        <v>3</v>
      </c>
      <c r="R2" s="146"/>
      <c r="S2" s="146"/>
      <c r="T2" s="147" t="s">
        <v>4</v>
      </c>
      <c r="U2" s="147"/>
      <c r="V2" s="147"/>
    </row>
    <row r="3" spans="1:25" ht="21.75" customHeight="1">
      <c r="A3" s="142"/>
      <c r="B3" s="142"/>
      <c r="C3" s="146" t="s">
        <v>5</v>
      </c>
      <c r="D3" s="146"/>
      <c r="E3" s="146"/>
      <c r="F3" s="146"/>
      <c r="G3" s="146"/>
      <c r="H3" s="146"/>
      <c r="I3" s="146"/>
      <c r="J3" s="146"/>
      <c r="K3" s="146"/>
      <c r="L3" s="146"/>
      <c r="M3" s="146"/>
      <c r="N3" s="146"/>
      <c r="O3" s="146"/>
      <c r="P3" s="146"/>
      <c r="Q3" s="146" t="s">
        <v>6</v>
      </c>
      <c r="R3" s="146"/>
      <c r="S3" s="146"/>
      <c r="T3" s="146" t="s">
        <v>7</v>
      </c>
      <c r="U3" s="146"/>
      <c r="V3" s="146"/>
    </row>
    <row r="4" spans="1:25" ht="21.75" customHeight="1">
      <c r="A4" s="142"/>
      <c r="B4" s="142"/>
      <c r="C4" s="146"/>
      <c r="D4" s="146"/>
      <c r="E4" s="146"/>
      <c r="F4" s="146"/>
      <c r="G4" s="146"/>
      <c r="H4" s="146"/>
      <c r="I4" s="146"/>
      <c r="J4" s="146"/>
      <c r="K4" s="146"/>
      <c r="L4" s="146"/>
      <c r="M4" s="146"/>
      <c r="N4" s="146"/>
      <c r="O4" s="146"/>
      <c r="P4" s="146"/>
      <c r="Q4" s="146" t="s">
        <v>8</v>
      </c>
      <c r="R4" s="146"/>
      <c r="S4" s="146"/>
      <c r="T4" s="148">
        <v>45721</v>
      </c>
      <c r="U4" s="146"/>
      <c r="V4" s="146"/>
    </row>
    <row r="5" spans="1:25" ht="15.75" customHeight="1">
      <c r="A5" s="68"/>
      <c r="B5" s="69"/>
      <c r="C5" s="69"/>
      <c r="D5" s="69"/>
      <c r="E5" s="69"/>
      <c r="F5" s="69"/>
      <c r="G5" s="69"/>
      <c r="H5" s="69"/>
      <c r="I5" s="69"/>
      <c r="J5" s="69"/>
      <c r="K5" s="69"/>
      <c r="L5" s="69"/>
      <c r="M5" s="69"/>
      <c r="N5" s="69"/>
      <c r="O5" s="69"/>
      <c r="P5" s="69"/>
      <c r="Q5" s="69"/>
      <c r="R5" s="69"/>
      <c r="S5" s="69"/>
      <c r="T5" s="69"/>
      <c r="U5" s="69"/>
      <c r="V5" s="70"/>
    </row>
    <row r="6" spans="1:25" ht="18.600000000000001" customHeight="1">
      <c r="A6" s="124" t="s">
        <v>9</v>
      </c>
      <c r="B6" s="125"/>
      <c r="C6" s="125"/>
      <c r="D6" s="125"/>
      <c r="E6" s="125"/>
      <c r="F6" s="125"/>
      <c r="G6" s="125"/>
      <c r="H6" s="125"/>
      <c r="I6" s="125"/>
      <c r="J6" s="125"/>
      <c r="K6" s="125"/>
      <c r="L6" s="125"/>
      <c r="M6" s="125"/>
      <c r="N6" s="125"/>
      <c r="O6" s="125"/>
      <c r="P6" s="125"/>
      <c r="Q6" s="125"/>
      <c r="R6" s="125"/>
      <c r="S6" s="125"/>
      <c r="T6" s="125"/>
      <c r="U6" s="125"/>
      <c r="V6" s="126"/>
    </row>
    <row r="7" spans="1:25" ht="16.899999999999999" customHeight="1">
      <c r="A7" s="68" t="s">
        <v>10</v>
      </c>
      <c r="B7" s="69"/>
      <c r="C7" s="69"/>
      <c r="D7" s="69"/>
      <c r="E7" s="69"/>
      <c r="F7" s="69"/>
      <c r="G7" s="70"/>
      <c r="H7" s="68" t="s">
        <v>11</v>
      </c>
      <c r="I7" s="69"/>
      <c r="J7" s="69"/>
      <c r="K7" s="69"/>
      <c r="L7" s="69"/>
      <c r="M7" s="69"/>
      <c r="N7" s="69"/>
      <c r="O7" s="69"/>
      <c r="P7" s="69"/>
      <c r="Q7" s="69"/>
      <c r="R7" s="70"/>
      <c r="S7" s="68" t="s">
        <v>12</v>
      </c>
      <c r="T7" s="69"/>
      <c r="U7" s="69"/>
      <c r="V7" s="70"/>
    </row>
    <row r="8" spans="1:25" ht="26.65" customHeight="1">
      <c r="A8" s="143" t="s">
        <v>13</v>
      </c>
      <c r="B8" s="144"/>
      <c r="C8" s="144"/>
      <c r="D8" s="144"/>
      <c r="E8" s="144"/>
      <c r="F8" s="144"/>
      <c r="G8" s="145"/>
      <c r="H8" s="143" t="s">
        <v>14</v>
      </c>
      <c r="I8" s="144"/>
      <c r="J8" s="144"/>
      <c r="K8" s="144"/>
      <c r="L8" s="144"/>
      <c r="M8" s="144"/>
      <c r="N8" s="144"/>
      <c r="O8" s="144"/>
      <c r="P8" s="144"/>
      <c r="Q8" s="144"/>
      <c r="R8" s="145"/>
      <c r="S8" s="143" t="s">
        <v>15</v>
      </c>
      <c r="T8" s="144"/>
      <c r="U8" s="144"/>
      <c r="V8" s="145"/>
    </row>
    <row r="9" spans="1:25" ht="19.149999999999999" customHeight="1">
      <c r="A9" s="124" t="s">
        <v>16</v>
      </c>
      <c r="B9" s="125"/>
      <c r="C9" s="125"/>
      <c r="D9" s="125"/>
      <c r="E9" s="125"/>
      <c r="F9" s="125"/>
      <c r="G9" s="125"/>
      <c r="H9" s="125"/>
      <c r="I9" s="125"/>
      <c r="J9" s="125"/>
      <c r="K9" s="125"/>
      <c r="L9" s="125"/>
      <c r="M9" s="125"/>
      <c r="N9" s="125"/>
      <c r="O9" s="125"/>
      <c r="P9" s="125"/>
      <c r="Q9" s="125"/>
      <c r="R9" s="125"/>
      <c r="S9" s="125"/>
      <c r="T9" s="125"/>
      <c r="U9" s="125"/>
      <c r="V9" s="126"/>
    </row>
    <row r="10" spans="1:25" ht="34.15" customHeight="1">
      <c r="A10" s="142" t="s">
        <v>17</v>
      </c>
      <c r="B10" s="142"/>
      <c r="C10" s="142"/>
      <c r="D10" s="142"/>
      <c r="E10" s="142"/>
      <c r="F10" s="68" t="s">
        <v>18</v>
      </c>
      <c r="G10" s="69"/>
      <c r="H10" s="69"/>
      <c r="I10" s="69"/>
      <c r="J10" s="69"/>
      <c r="K10" s="69"/>
      <c r="L10" s="69"/>
      <c r="M10" s="69"/>
      <c r="N10" s="70"/>
      <c r="O10" s="120" t="s">
        <v>19</v>
      </c>
      <c r="P10" s="121"/>
      <c r="Q10" s="122"/>
      <c r="R10" s="140" t="s">
        <v>20</v>
      </c>
      <c r="S10" s="140"/>
      <c r="T10" s="140"/>
      <c r="U10" s="142" t="s">
        <v>3</v>
      </c>
      <c r="V10" s="142"/>
    </row>
    <row r="11" spans="1:25" ht="34.9" customHeight="1">
      <c r="A11" s="107" t="s">
        <v>317</v>
      </c>
      <c r="B11" s="108"/>
      <c r="C11" s="108"/>
      <c r="D11" s="108"/>
      <c r="E11" s="109"/>
      <c r="F11" s="53" t="s">
        <v>22</v>
      </c>
      <c r="G11" s="54"/>
      <c r="H11" s="54"/>
      <c r="I11" s="54"/>
      <c r="J11" s="54"/>
      <c r="K11" s="54"/>
      <c r="L11" s="54"/>
      <c r="M11" s="54"/>
      <c r="N11" s="55"/>
      <c r="O11" s="143" t="s">
        <v>23</v>
      </c>
      <c r="P11" s="144"/>
      <c r="Q11" s="145"/>
      <c r="R11" s="141" t="s">
        <v>318</v>
      </c>
      <c r="S11" s="141"/>
      <c r="T11" s="141"/>
      <c r="U11" s="133" t="s">
        <v>25</v>
      </c>
      <c r="V11" s="133"/>
    </row>
    <row r="12" spans="1:25" ht="49.9" customHeight="1">
      <c r="A12" s="142" t="s">
        <v>26</v>
      </c>
      <c r="B12" s="142"/>
      <c r="C12" s="142" t="s">
        <v>27</v>
      </c>
      <c r="D12" s="142"/>
      <c r="E12" s="142"/>
      <c r="F12" s="142"/>
      <c r="G12" s="142"/>
      <c r="H12" s="149" t="s">
        <v>28</v>
      </c>
      <c r="I12" s="149"/>
      <c r="J12" s="149"/>
      <c r="K12" s="149"/>
      <c r="L12" s="149"/>
      <c r="M12" s="149"/>
      <c r="N12" s="123" t="s">
        <v>29</v>
      </c>
      <c r="O12" s="123"/>
      <c r="P12" s="140" t="s">
        <v>30</v>
      </c>
      <c r="Q12" s="140"/>
      <c r="R12" s="142" t="s">
        <v>31</v>
      </c>
      <c r="S12" s="142"/>
      <c r="T12" s="142"/>
      <c r="U12" s="142"/>
      <c r="V12" s="142"/>
    </row>
    <row r="13" spans="1:25" ht="54" customHeight="1">
      <c r="A13" s="117" t="s">
        <v>32</v>
      </c>
      <c r="B13" s="117"/>
      <c r="C13" s="141" t="s">
        <v>32</v>
      </c>
      <c r="D13" s="141"/>
      <c r="E13" s="141"/>
      <c r="F13" s="141"/>
      <c r="G13" s="141"/>
      <c r="H13" s="141" t="s">
        <v>32</v>
      </c>
      <c r="I13" s="141"/>
      <c r="J13" s="141"/>
      <c r="K13" s="141"/>
      <c r="L13" s="141"/>
      <c r="M13" s="141"/>
      <c r="N13" s="141" t="s">
        <v>32</v>
      </c>
      <c r="O13" s="141"/>
      <c r="P13" s="141" t="s">
        <v>32</v>
      </c>
      <c r="Q13" s="141"/>
      <c r="R13" s="143" t="s">
        <v>32</v>
      </c>
      <c r="S13" s="144"/>
      <c r="T13" s="144"/>
      <c r="U13" s="144"/>
      <c r="V13" s="145"/>
    </row>
    <row r="14" spans="1:25" ht="21" customHeight="1">
      <c r="A14" s="127" t="s">
        <v>33</v>
      </c>
      <c r="B14" s="128"/>
      <c r="C14" s="128"/>
      <c r="D14" s="128"/>
      <c r="E14" s="129"/>
      <c r="F14" s="86" t="s">
        <v>34</v>
      </c>
      <c r="G14" s="87"/>
      <c r="H14" s="87"/>
      <c r="I14" s="88"/>
      <c r="J14" s="127" t="s">
        <v>35</v>
      </c>
      <c r="K14" s="128"/>
      <c r="L14" s="128"/>
      <c r="M14" s="129"/>
      <c r="N14" s="68" t="s">
        <v>36</v>
      </c>
      <c r="O14" s="69"/>
      <c r="P14" s="69"/>
      <c r="Q14" s="69"/>
      <c r="R14" s="69"/>
      <c r="S14" s="69"/>
      <c r="T14" s="69"/>
      <c r="U14" s="69"/>
      <c r="V14" s="70"/>
      <c r="W14" s="3"/>
      <c r="X14" s="3"/>
      <c r="Y14" s="3"/>
    </row>
    <row r="15" spans="1:25" ht="35.25" customHeight="1">
      <c r="A15" s="130"/>
      <c r="B15" s="131"/>
      <c r="C15" s="131"/>
      <c r="D15" s="131"/>
      <c r="E15" s="132"/>
      <c r="F15" s="89"/>
      <c r="G15" s="90"/>
      <c r="H15" s="90"/>
      <c r="I15" s="91"/>
      <c r="J15" s="130"/>
      <c r="K15" s="131"/>
      <c r="L15" s="131"/>
      <c r="M15" s="132"/>
      <c r="N15" s="68" t="s">
        <v>37</v>
      </c>
      <c r="O15" s="69"/>
      <c r="P15" s="69"/>
      <c r="Q15" s="120" t="s">
        <v>38</v>
      </c>
      <c r="R15" s="121"/>
      <c r="S15" s="122"/>
      <c r="T15" s="120" t="s">
        <v>39</v>
      </c>
      <c r="U15" s="121"/>
      <c r="V15" s="122"/>
      <c r="W15" s="3"/>
      <c r="X15" s="3"/>
      <c r="Y15" s="3"/>
    </row>
    <row r="16" spans="1:25" ht="25.9" customHeight="1">
      <c r="A16" s="150" t="s">
        <v>319</v>
      </c>
      <c r="B16" s="151"/>
      <c r="C16" s="151"/>
      <c r="D16" s="151"/>
      <c r="E16" s="152"/>
      <c r="F16" s="156" t="s">
        <v>109</v>
      </c>
      <c r="G16" s="156"/>
      <c r="H16" s="156"/>
      <c r="I16" s="156"/>
      <c r="J16" s="172">
        <v>6.0000000000000001E-3</v>
      </c>
      <c r="K16" s="172"/>
      <c r="L16" s="172"/>
      <c r="M16" s="172"/>
      <c r="N16" s="43" t="s">
        <v>42</v>
      </c>
      <c r="O16" s="43" t="s">
        <v>43</v>
      </c>
      <c r="P16" s="43" t="s">
        <v>44</v>
      </c>
      <c r="Q16" s="62" t="s">
        <v>32</v>
      </c>
      <c r="R16" s="62"/>
      <c r="S16" s="62"/>
      <c r="T16" s="133">
        <v>2025</v>
      </c>
      <c r="U16" s="133"/>
      <c r="V16" s="133"/>
    </row>
    <row r="17" spans="1:25" ht="37.15" customHeight="1">
      <c r="A17" s="153"/>
      <c r="B17" s="154"/>
      <c r="C17" s="154"/>
      <c r="D17" s="154"/>
      <c r="E17" s="155"/>
      <c r="F17" s="156"/>
      <c r="G17" s="156"/>
      <c r="H17" s="156"/>
      <c r="I17" s="156"/>
      <c r="J17" s="172"/>
      <c r="K17" s="172"/>
      <c r="L17" s="172"/>
      <c r="M17" s="172"/>
      <c r="N17" s="42" t="s">
        <v>32</v>
      </c>
      <c r="O17" s="42" t="s">
        <v>32</v>
      </c>
      <c r="P17" s="42" t="s">
        <v>32</v>
      </c>
      <c r="Q17" s="62"/>
      <c r="R17" s="62"/>
      <c r="S17" s="62"/>
      <c r="T17" s="133"/>
      <c r="U17" s="133"/>
      <c r="V17" s="133"/>
    </row>
    <row r="18" spans="1:25" ht="18" customHeight="1">
      <c r="A18" s="124" t="s">
        <v>320</v>
      </c>
      <c r="B18" s="125"/>
      <c r="C18" s="125"/>
      <c r="D18" s="125"/>
      <c r="E18" s="125"/>
      <c r="F18" s="125"/>
      <c r="G18" s="125"/>
      <c r="H18" s="125"/>
      <c r="I18" s="125"/>
      <c r="J18" s="125"/>
      <c r="K18" s="125"/>
      <c r="L18" s="125"/>
      <c r="M18" s="125"/>
      <c r="N18" s="125"/>
      <c r="O18" s="125"/>
      <c r="P18" s="125"/>
      <c r="Q18" s="125"/>
      <c r="R18" s="125"/>
      <c r="S18" s="125"/>
      <c r="T18" s="125"/>
      <c r="U18" s="125"/>
      <c r="V18" s="126"/>
      <c r="X18" s="1" t="s">
        <v>46</v>
      </c>
    </row>
    <row r="19" spans="1:25" ht="43.9" customHeight="1">
      <c r="A19" s="134" t="s">
        <v>47</v>
      </c>
      <c r="B19" s="135"/>
      <c r="C19" s="136"/>
      <c r="D19" s="134" t="s">
        <v>48</v>
      </c>
      <c r="E19" s="135"/>
      <c r="F19" s="135"/>
      <c r="G19" s="136"/>
      <c r="H19" s="134" t="s">
        <v>49</v>
      </c>
      <c r="I19" s="135"/>
      <c r="J19" s="135"/>
      <c r="K19" s="136"/>
      <c r="L19" s="137" t="s">
        <v>50</v>
      </c>
      <c r="M19" s="138"/>
      <c r="N19" s="138"/>
      <c r="O19" s="139"/>
      <c r="P19" s="134" t="s">
        <v>51</v>
      </c>
      <c r="Q19" s="135"/>
      <c r="R19" s="136"/>
      <c r="S19" s="137" t="s">
        <v>52</v>
      </c>
      <c r="T19" s="138"/>
      <c r="U19" s="138"/>
      <c r="V19" s="139"/>
    </row>
    <row r="20" spans="1:25" ht="43.9" customHeight="1">
      <c r="A20" s="157" t="s">
        <v>53</v>
      </c>
      <c r="B20" s="158"/>
      <c r="C20" s="159"/>
      <c r="D20" s="157" t="s">
        <v>54</v>
      </c>
      <c r="E20" s="158"/>
      <c r="F20" s="158"/>
      <c r="G20" s="159"/>
      <c r="H20" s="173">
        <v>3.0000000000000001E-3</v>
      </c>
      <c r="I20" s="174"/>
      <c r="J20" s="174"/>
      <c r="K20" s="175"/>
      <c r="L20" s="53" t="s">
        <v>157</v>
      </c>
      <c r="M20" s="54"/>
      <c r="N20" s="54"/>
      <c r="O20" s="55"/>
      <c r="P20" s="157" t="s">
        <v>111</v>
      </c>
      <c r="Q20" s="158"/>
      <c r="R20" s="159"/>
      <c r="S20" s="53" t="s">
        <v>57</v>
      </c>
      <c r="T20" s="54"/>
      <c r="U20" s="54"/>
      <c r="V20" s="55"/>
    </row>
    <row r="21" spans="1:25" ht="23.45" customHeight="1">
      <c r="A21" s="110" t="s">
        <v>58</v>
      </c>
      <c r="B21" s="111"/>
      <c r="C21" s="111"/>
      <c r="D21" s="111"/>
      <c r="E21" s="111"/>
      <c r="F21" s="111"/>
      <c r="G21" s="111"/>
      <c r="H21" s="111"/>
      <c r="I21" s="111"/>
      <c r="J21" s="111"/>
      <c r="K21" s="111"/>
      <c r="L21" s="111"/>
      <c r="M21" s="111"/>
      <c r="N21" s="112"/>
      <c r="O21" s="86" t="s">
        <v>59</v>
      </c>
      <c r="P21" s="87"/>
      <c r="Q21" s="87"/>
      <c r="R21" s="87"/>
      <c r="S21" s="87"/>
      <c r="T21" s="87"/>
      <c r="U21" s="87"/>
      <c r="V21" s="88"/>
    </row>
    <row r="22" spans="1:25" ht="25.9" customHeight="1">
      <c r="A22" s="92" t="s">
        <v>60</v>
      </c>
      <c r="B22" s="93"/>
      <c r="C22" s="93"/>
      <c r="D22" s="94"/>
      <c r="E22" s="98" t="s">
        <v>61</v>
      </c>
      <c r="F22" s="99"/>
      <c r="G22" s="99"/>
      <c r="H22" s="99"/>
      <c r="I22" s="100"/>
      <c r="J22" s="95" t="s">
        <v>62</v>
      </c>
      <c r="K22" s="96"/>
      <c r="L22" s="96"/>
      <c r="M22" s="96"/>
      <c r="N22" s="97"/>
      <c r="O22" s="89"/>
      <c r="P22" s="90"/>
      <c r="Q22" s="90"/>
      <c r="R22" s="90"/>
      <c r="S22" s="90"/>
      <c r="T22" s="90"/>
      <c r="U22" s="90"/>
      <c r="V22" s="91"/>
    </row>
    <row r="23" spans="1:25" ht="43.9" customHeight="1">
      <c r="A23" s="176">
        <v>3.0000000000000001E-3</v>
      </c>
      <c r="B23" s="177"/>
      <c r="C23" s="177"/>
      <c r="D23" s="178"/>
      <c r="E23" s="104" t="s">
        <v>321</v>
      </c>
      <c r="F23" s="105"/>
      <c r="G23" s="105"/>
      <c r="H23" s="105"/>
      <c r="I23" s="106"/>
      <c r="J23" s="107" t="s">
        <v>322</v>
      </c>
      <c r="K23" s="108"/>
      <c r="L23" s="108"/>
      <c r="M23" s="108"/>
      <c r="N23" s="109"/>
      <c r="O23" s="53" t="s">
        <v>150</v>
      </c>
      <c r="P23" s="54"/>
      <c r="Q23" s="54"/>
      <c r="R23" s="54"/>
      <c r="S23" s="54"/>
      <c r="T23" s="54"/>
      <c r="U23" s="54"/>
      <c r="V23" s="55"/>
    </row>
    <row r="24" spans="1:25" ht="25.15" customHeight="1">
      <c r="A24" s="142" t="s">
        <v>66</v>
      </c>
      <c r="B24" s="142"/>
      <c r="C24" s="142"/>
      <c r="D24" s="142"/>
      <c r="E24" s="142"/>
      <c r="F24" s="142"/>
      <c r="G24" s="142"/>
      <c r="H24" s="142"/>
      <c r="I24" s="142"/>
      <c r="J24" s="142"/>
      <c r="K24" s="142"/>
      <c r="L24" s="142"/>
      <c r="M24" s="142" t="s">
        <v>67</v>
      </c>
      <c r="N24" s="142"/>
      <c r="O24" s="142"/>
      <c r="P24" s="142"/>
      <c r="Q24" s="142"/>
      <c r="R24" s="142"/>
      <c r="S24" s="142"/>
      <c r="T24" s="142"/>
      <c r="U24" s="142"/>
      <c r="V24" s="142"/>
    </row>
    <row r="25" spans="1:25" ht="34.9" customHeight="1">
      <c r="A25" s="62" t="s">
        <v>323</v>
      </c>
      <c r="B25" s="62"/>
      <c r="C25" s="62"/>
      <c r="D25" s="62"/>
      <c r="E25" s="62"/>
      <c r="F25" s="62"/>
      <c r="G25" s="62"/>
      <c r="H25" s="62"/>
      <c r="I25" s="62"/>
      <c r="J25" s="62"/>
      <c r="K25" s="62"/>
      <c r="L25" s="62"/>
      <c r="M25" s="62" t="s">
        <v>324</v>
      </c>
      <c r="N25" s="62"/>
      <c r="O25" s="62"/>
      <c r="P25" s="62"/>
      <c r="Q25" s="62"/>
      <c r="R25" s="62"/>
      <c r="S25" s="62"/>
      <c r="T25" s="62"/>
      <c r="U25" s="62"/>
      <c r="V25" s="62"/>
      <c r="Y25" s="4"/>
    </row>
    <row r="26" spans="1:25" ht="19.149999999999999" customHeight="1">
      <c r="A26" s="124" t="s">
        <v>70</v>
      </c>
      <c r="B26" s="125"/>
      <c r="C26" s="125"/>
      <c r="D26" s="125"/>
      <c r="E26" s="125"/>
      <c r="F26" s="125"/>
      <c r="G26" s="125"/>
      <c r="H26" s="125"/>
      <c r="I26" s="125"/>
      <c r="J26" s="125"/>
      <c r="K26" s="125"/>
      <c r="L26" s="125"/>
      <c r="M26" s="125"/>
      <c r="N26" s="125"/>
      <c r="O26" s="125"/>
      <c r="P26" s="125"/>
      <c r="Q26" s="125"/>
      <c r="R26" s="125"/>
      <c r="S26" s="125"/>
      <c r="T26" s="125"/>
      <c r="U26" s="125"/>
      <c r="V26" s="126"/>
    </row>
    <row r="27" spans="1:25" ht="19.149999999999999" customHeight="1">
      <c r="A27" s="118" t="s">
        <v>71</v>
      </c>
      <c r="B27" s="119"/>
      <c r="C27" s="120">
        <v>2025</v>
      </c>
      <c r="D27" s="121"/>
      <c r="E27" s="121"/>
      <c r="F27" s="121"/>
      <c r="G27" s="121"/>
      <c r="H27" s="121"/>
      <c r="I27" s="122"/>
      <c r="J27" s="68">
        <v>2026</v>
      </c>
      <c r="K27" s="69"/>
      <c r="L27" s="69"/>
      <c r="M27" s="69"/>
      <c r="N27" s="69"/>
      <c r="O27" s="69"/>
      <c r="P27" s="70"/>
      <c r="Q27" s="68">
        <v>2027</v>
      </c>
      <c r="R27" s="69"/>
      <c r="S27" s="69"/>
      <c r="T27" s="69"/>
      <c r="U27" s="69"/>
      <c r="V27" s="70"/>
    </row>
    <row r="28" spans="1:25" ht="19.149999999999999" customHeight="1">
      <c r="A28" s="77" t="s">
        <v>72</v>
      </c>
      <c r="B28" s="77"/>
      <c r="C28" s="71"/>
      <c r="D28" s="72"/>
      <c r="E28" s="72"/>
      <c r="F28" s="72"/>
      <c r="G28" s="72"/>
      <c r="H28" s="72"/>
      <c r="I28" s="73"/>
      <c r="J28" s="74"/>
      <c r="K28" s="75"/>
      <c r="L28" s="75"/>
      <c r="M28" s="75"/>
      <c r="N28" s="75"/>
      <c r="O28" s="75"/>
      <c r="P28" s="76"/>
      <c r="Q28" s="74"/>
      <c r="R28" s="75"/>
      <c r="S28" s="75"/>
      <c r="T28" s="75"/>
      <c r="U28" s="75"/>
      <c r="V28" s="76"/>
      <c r="X28" s="8"/>
      <c r="Y28" s="8"/>
    </row>
    <row r="29" spans="1:25" ht="19.149999999999999" customHeight="1">
      <c r="A29" s="77" t="s">
        <v>73</v>
      </c>
      <c r="B29" s="77"/>
      <c r="C29" s="71"/>
      <c r="D29" s="72"/>
      <c r="E29" s="72"/>
      <c r="F29" s="72"/>
      <c r="G29" s="72"/>
      <c r="H29" s="72"/>
      <c r="I29" s="73"/>
      <c r="J29" s="74"/>
      <c r="K29" s="75"/>
      <c r="L29" s="75"/>
      <c r="M29" s="75"/>
      <c r="N29" s="75"/>
      <c r="O29" s="75"/>
      <c r="P29" s="76"/>
      <c r="Q29" s="74"/>
      <c r="R29" s="75"/>
      <c r="S29" s="75"/>
      <c r="T29" s="75"/>
      <c r="U29" s="75"/>
      <c r="V29" s="76"/>
      <c r="W29" s="4"/>
    </row>
    <row r="30" spans="1:25" ht="19.899999999999999" customHeight="1">
      <c r="A30" s="83" t="s">
        <v>74</v>
      </c>
      <c r="B30" s="83"/>
      <c r="C30" s="83"/>
      <c r="D30" s="83"/>
      <c r="E30" s="83"/>
      <c r="F30" s="83"/>
      <c r="G30" s="83"/>
      <c r="H30" s="83"/>
      <c r="I30" s="83"/>
      <c r="J30" s="83"/>
      <c r="K30" s="83"/>
      <c r="L30" s="83"/>
      <c r="M30" s="83"/>
      <c r="N30" s="83"/>
      <c r="O30" s="83"/>
      <c r="P30" s="83"/>
      <c r="Q30" s="83"/>
      <c r="R30" s="83"/>
      <c r="S30" s="83"/>
      <c r="T30" s="83"/>
      <c r="U30" s="83"/>
      <c r="V30" s="83"/>
    </row>
    <row r="31" spans="1:25" ht="19.899999999999999" customHeight="1">
      <c r="A31" s="22"/>
      <c r="B31" s="10"/>
      <c r="C31" s="10"/>
      <c r="D31" s="10"/>
      <c r="E31" s="10"/>
      <c r="F31" s="10"/>
      <c r="G31" s="10"/>
      <c r="H31" s="10"/>
      <c r="I31" s="10"/>
      <c r="J31" s="10"/>
      <c r="K31" s="10"/>
      <c r="L31" s="10"/>
      <c r="M31" s="10"/>
      <c r="N31" s="10"/>
      <c r="O31" s="10"/>
      <c r="P31" s="10"/>
      <c r="Q31" s="10"/>
      <c r="R31" s="10"/>
      <c r="S31" s="10"/>
      <c r="T31" s="10"/>
      <c r="U31" s="10"/>
      <c r="V31" s="23"/>
    </row>
    <row r="32" spans="1:25" ht="26.45">
      <c r="A32" s="5" t="s">
        <v>75</v>
      </c>
      <c r="B32" s="6" t="s">
        <v>76</v>
      </c>
      <c r="C32" s="1"/>
      <c r="D32" s="1"/>
      <c r="G32" s="210"/>
      <c r="H32" s="210"/>
      <c r="I32" s="210"/>
      <c r="J32" s="210"/>
      <c r="K32" s="210"/>
      <c r="L32" s="210"/>
      <c r="M32" s="210"/>
      <c r="N32" s="210"/>
      <c r="O32" s="210"/>
      <c r="P32" s="210"/>
      <c r="Q32" s="211"/>
      <c r="R32" s="211"/>
      <c r="S32" s="211"/>
      <c r="T32" s="211"/>
      <c r="U32" s="211"/>
      <c r="V32" s="212"/>
    </row>
    <row r="33" spans="1:25" ht="17.649999999999999" customHeight="1">
      <c r="A33" s="7">
        <v>2025</v>
      </c>
      <c r="B33" s="9">
        <f>IF(ISERROR($C$28/$C$29),0,$C$28/$C$29)</f>
        <v>0</v>
      </c>
      <c r="C33" s="1"/>
      <c r="D33" s="1"/>
      <c r="G33" s="213"/>
      <c r="H33" s="213"/>
      <c r="I33" s="210"/>
      <c r="J33" s="210"/>
      <c r="K33" s="10"/>
      <c r="L33" s="11"/>
      <c r="M33" s="213"/>
      <c r="N33" s="213"/>
      <c r="O33" s="213"/>
      <c r="P33" s="213"/>
      <c r="Q33" s="214"/>
      <c r="R33" s="214"/>
      <c r="S33" s="214"/>
      <c r="T33" s="214"/>
      <c r="U33" s="214"/>
      <c r="V33" s="215"/>
    </row>
    <row r="34" spans="1:25" ht="17.649999999999999" customHeight="1">
      <c r="A34" s="7">
        <v>2026</v>
      </c>
      <c r="B34" s="9">
        <f>IF(ISERROR($J$28/$J$29),0,$J$28/$J$29)</f>
        <v>0</v>
      </c>
      <c r="C34" s="1"/>
      <c r="D34" s="1"/>
      <c r="G34" s="210"/>
      <c r="H34" s="210"/>
      <c r="I34" s="210"/>
      <c r="J34" s="210"/>
      <c r="K34" s="12"/>
      <c r="L34" s="10"/>
      <c r="M34" s="210"/>
      <c r="N34" s="210"/>
      <c r="O34" s="210"/>
      <c r="P34" s="210"/>
      <c r="Q34" s="214"/>
      <c r="R34" s="214"/>
      <c r="S34" s="214"/>
      <c r="T34" s="214"/>
      <c r="U34" s="214"/>
      <c r="V34" s="215"/>
    </row>
    <row r="35" spans="1:25" ht="17.649999999999999" customHeight="1">
      <c r="A35" s="7">
        <v>2027</v>
      </c>
      <c r="B35" s="9">
        <f>IF(ISERROR($Q$28/$Q$29),0,$Q$28/$Q$29)</f>
        <v>0</v>
      </c>
      <c r="C35" s="1"/>
      <c r="D35" s="1"/>
      <c r="G35" s="210"/>
      <c r="H35" s="210"/>
      <c r="I35" s="210"/>
      <c r="J35" s="210"/>
      <c r="K35" s="12"/>
      <c r="L35" s="10"/>
      <c r="M35" s="210"/>
      <c r="N35" s="210"/>
      <c r="O35" s="210"/>
      <c r="P35" s="210"/>
      <c r="Q35" s="214"/>
      <c r="R35" s="214"/>
      <c r="S35" s="214"/>
      <c r="T35" s="214"/>
      <c r="U35" s="214"/>
      <c r="V35" s="215"/>
    </row>
    <row r="36" spans="1:25" ht="17.649999999999999" customHeight="1">
      <c r="A36" s="44"/>
      <c r="B36" s="45"/>
      <c r="G36" s="210"/>
      <c r="H36" s="210"/>
      <c r="I36" s="210"/>
      <c r="J36" s="210"/>
      <c r="K36" s="12"/>
      <c r="L36" s="10"/>
      <c r="M36" s="210"/>
      <c r="N36" s="210"/>
      <c r="O36" s="210"/>
      <c r="P36" s="210"/>
      <c r="Q36" s="214"/>
      <c r="R36" s="214"/>
      <c r="S36" s="214"/>
      <c r="T36" s="214"/>
      <c r="U36" s="214"/>
      <c r="V36" s="215"/>
    </row>
    <row r="37" spans="1:25" ht="17.649999999999999" customHeight="1">
      <c r="A37" s="46"/>
      <c r="G37" s="210"/>
      <c r="H37" s="210"/>
      <c r="I37" s="210"/>
      <c r="J37" s="210"/>
      <c r="K37" s="12"/>
      <c r="L37" s="10"/>
      <c r="M37" s="210"/>
      <c r="N37" s="210"/>
      <c r="O37" s="210"/>
      <c r="P37" s="210"/>
      <c r="Q37" s="214"/>
      <c r="R37" s="214"/>
      <c r="S37" s="214"/>
      <c r="T37" s="214"/>
      <c r="U37" s="214"/>
      <c r="V37" s="215"/>
    </row>
    <row r="38" spans="1:25" ht="17.649999999999999" customHeight="1">
      <c r="A38" s="46"/>
      <c r="G38" s="210"/>
      <c r="H38" s="210"/>
      <c r="I38" s="210"/>
      <c r="J38" s="210"/>
      <c r="K38" s="12"/>
      <c r="L38" s="10"/>
      <c r="M38" s="210"/>
      <c r="N38" s="210"/>
      <c r="O38" s="210"/>
      <c r="P38" s="210"/>
      <c r="Q38" s="214"/>
      <c r="R38" s="214"/>
      <c r="S38" s="214"/>
      <c r="T38" s="214"/>
      <c r="U38" s="214"/>
      <c r="V38" s="215"/>
    </row>
    <row r="39" spans="1:25" ht="17.649999999999999" customHeight="1">
      <c r="A39" s="46"/>
      <c r="G39" s="210"/>
      <c r="H39" s="210"/>
      <c r="I39" s="210"/>
      <c r="J39" s="210"/>
      <c r="K39" s="12"/>
      <c r="L39" s="10"/>
      <c r="M39" s="210"/>
      <c r="N39" s="210"/>
      <c r="O39" s="210"/>
      <c r="P39" s="210"/>
      <c r="Q39" s="214"/>
      <c r="R39" s="214"/>
      <c r="S39" s="214"/>
      <c r="T39" s="214"/>
      <c r="U39" s="214"/>
      <c r="V39" s="215"/>
    </row>
    <row r="40" spans="1:25" ht="17.649999999999999" customHeight="1">
      <c r="A40" s="46"/>
      <c r="G40" s="210"/>
      <c r="H40" s="210"/>
      <c r="I40" s="210"/>
      <c r="J40" s="210"/>
      <c r="K40" s="12"/>
      <c r="L40" s="10"/>
      <c r="M40" s="210"/>
      <c r="N40" s="210"/>
      <c r="O40" s="210"/>
      <c r="P40" s="210"/>
      <c r="Q40" s="214"/>
      <c r="R40" s="214"/>
      <c r="S40" s="214"/>
      <c r="T40" s="214"/>
      <c r="U40" s="214"/>
      <c r="V40" s="215"/>
    </row>
    <row r="41" spans="1:25" ht="17.649999999999999" customHeight="1">
      <c r="A41" s="46"/>
      <c r="G41" s="210"/>
      <c r="H41" s="210"/>
      <c r="I41" s="210"/>
      <c r="J41" s="210"/>
      <c r="K41" s="12"/>
      <c r="L41" s="10"/>
      <c r="M41" s="210"/>
      <c r="N41" s="210"/>
      <c r="O41" s="210"/>
      <c r="P41" s="210"/>
      <c r="Q41" s="214"/>
      <c r="R41" s="214"/>
      <c r="S41" s="214"/>
      <c r="T41" s="214"/>
      <c r="U41" s="214"/>
      <c r="V41" s="215"/>
    </row>
    <row r="42" spans="1:25" ht="17.649999999999999" customHeight="1">
      <c r="A42" s="46"/>
      <c r="G42" s="210"/>
      <c r="H42" s="210"/>
      <c r="I42" s="210"/>
      <c r="J42" s="210"/>
      <c r="K42" s="12"/>
      <c r="L42" s="10"/>
      <c r="M42" s="210"/>
      <c r="N42" s="210"/>
      <c r="O42" s="210"/>
      <c r="P42" s="210"/>
      <c r="Q42" s="214"/>
      <c r="R42" s="214"/>
      <c r="S42" s="214"/>
      <c r="T42" s="214"/>
      <c r="U42" s="214"/>
      <c r="V42" s="215"/>
    </row>
    <row r="43" spans="1:25" ht="17.649999999999999" customHeight="1">
      <c r="A43" s="46"/>
      <c r="G43" s="210"/>
      <c r="H43" s="210"/>
      <c r="I43" s="210"/>
      <c r="J43" s="210"/>
      <c r="K43" s="12"/>
      <c r="L43" s="10"/>
      <c r="M43" s="210"/>
      <c r="N43" s="210"/>
      <c r="O43" s="210"/>
      <c r="P43" s="210"/>
      <c r="Q43" s="214"/>
      <c r="R43" s="214"/>
      <c r="S43" s="214"/>
      <c r="T43" s="214"/>
      <c r="U43" s="214"/>
      <c r="V43" s="215"/>
    </row>
    <row r="44" spans="1:25" ht="17.25" customHeight="1">
      <c r="A44" s="46"/>
      <c r="G44" s="210"/>
      <c r="H44" s="210"/>
      <c r="I44" s="210"/>
      <c r="J44" s="210"/>
      <c r="K44" s="12"/>
      <c r="L44" s="10"/>
      <c r="M44" s="210"/>
      <c r="N44" s="210"/>
      <c r="O44" s="210"/>
      <c r="P44" s="210"/>
      <c r="Q44" s="211"/>
      <c r="R44" s="211"/>
      <c r="S44" s="211"/>
      <c r="T44" s="211"/>
      <c r="U44" s="211"/>
      <c r="V44" s="212"/>
    </row>
    <row r="45" spans="1:25" ht="17.25" customHeight="1">
      <c r="A45" s="24"/>
      <c r="B45" s="15"/>
      <c r="C45" s="21"/>
      <c r="D45" s="21"/>
      <c r="K45" s="12"/>
      <c r="L45" s="10"/>
      <c r="V45" s="25"/>
    </row>
    <row r="46" spans="1:25" ht="15.75" customHeight="1">
      <c r="A46" s="116" t="s">
        <v>77</v>
      </c>
      <c r="B46" s="116"/>
      <c r="C46" s="116"/>
      <c r="D46" s="116"/>
      <c r="E46" s="116"/>
      <c r="F46" s="116"/>
      <c r="G46" s="116"/>
      <c r="H46" s="116"/>
      <c r="I46" s="116"/>
      <c r="J46" s="116"/>
      <c r="K46" s="116"/>
      <c r="L46" s="116"/>
      <c r="M46" s="116"/>
      <c r="N46" s="116"/>
      <c r="O46" s="116"/>
      <c r="P46" s="116"/>
      <c r="Q46" s="116"/>
      <c r="R46" s="116"/>
      <c r="S46" s="116"/>
      <c r="T46" s="116"/>
      <c r="U46" s="116"/>
      <c r="V46" s="116"/>
      <c r="X46" s="13"/>
    </row>
    <row r="47" spans="1:25" ht="33" customHeight="1">
      <c r="A47" s="137" t="s">
        <v>78</v>
      </c>
      <c r="B47" s="139"/>
      <c r="C47" s="160"/>
      <c r="D47" s="160"/>
      <c r="E47" s="160"/>
      <c r="F47" s="160"/>
      <c r="G47" s="160"/>
      <c r="H47" s="160"/>
      <c r="I47" s="160"/>
      <c r="J47" s="160"/>
      <c r="K47" s="160"/>
      <c r="L47" s="160"/>
      <c r="M47" s="160"/>
      <c r="N47" s="160"/>
      <c r="O47" s="160"/>
      <c r="P47" s="160"/>
      <c r="Q47" s="160"/>
      <c r="R47" s="160"/>
      <c r="S47" s="160"/>
      <c r="T47" s="160"/>
      <c r="U47" s="160"/>
      <c r="V47" s="161"/>
      <c r="W47" s="10">
        <f>LEN(C47)</f>
        <v>0</v>
      </c>
      <c r="X47" s="10"/>
      <c r="Y47" s="10"/>
    </row>
    <row r="48" spans="1:25" ht="18" customHeight="1">
      <c r="A48" s="84" t="s">
        <v>79</v>
      </c>
      <c r="B48" s="84"/>
      <c r="C48" s="84"/>
      <c r="D48" s="84"/>
      <c r="E48" s="84"/>
      <c r="F48" s="84"/>
      <c r="G48" s="84"/>
      <c r="H48" s="84"/>
      <c r="I48" s="84"/>
      <c r="J48" s="84"/>
      <c r="K48" s="84"/>
      <c r="L48" s="84"/>
      <c r="M48" s="84"/>
      <c r="N48" s="84"/>
      <c r="O48" s="84"/>
      <c r="P48" s="84"/>
      <c r="Q48" s="84"/>
      <c r="R48" s="84"/>
      <c r="S48" s="84"/>
      <c r="T48" s="84"/>
      <c r="U48" s="84"/>
      <c r="V48" s="84"/>
      <c r="W48" s="14"/>
      <c r="X48" s="15"/>
      <c r="Y48" s="12"/>
    </row>
    <row r="49" spans="1:25" ht="32.25" customHeight="1">
      <c r="A49" s="137" t="s">
        <v>78</v>
      </c>
      <c r="B49" s="139"/>
      <c r="C49" s="160"/>
      <c r="D49" s="160"/>
      <c r="E49" s="160"/>
      <c r="F49" s="160"/>
      <c r="G49" s="160"/>
      <c r="H49" s="160"/>
      <c r="I49" s="160"/>
      <c r="J49" s="160"/>
      <c r="K49" s="160"/>
      <c r="L49" s="160"/>
      <c r="M49" s="160"/>
      <c r="N49" s="160"/>
      <c r="O49" s="160"/>
      <c r="P49" s="160"/>
      <c r="Q49" s="160"/>
      <c r="R49" s="160"/>
      <c r="S49" s="160"/>
      <c r="T49" s="160"/>
      <c r="U49" s="160"/>
      <c r="V49" s="161"/>
      <c r="W49" s="10">
        <f>LEN(C49)</f>
        <v>0</v>
      </c>
      <c r="X49" s="15"/>
      <c r="Y49" s="12"/>
    </row>
    <row r="50" spans="1:25" ht="20.45" customHeight="1">
      <c r="A50" s="84" t="s">
        <v>80</v>
      </c>
      <c r="B50" s="84"/>
      <c r="C50" s="84"/>
      <c r="D50" s="84"/>
      <c r="E50" s="84"/>
      <c r="F50" s="84"/>
      <c r="G50" s="84"/>
      <c r="H50" s="84"/>
      <c r="I50" s="84"/>
      <c r="J50" s="84"/>
      <c r="K50" s="84"/>
      <c r="L50" s="84"/>
      <c r="M50" s="84"/>
      <c r="N50" s="84"/>
      <c r="O50" s="84"/>
      <c r="P50" s="84"/>
      <c r="Q50" s="84"/>
      <c r="R50" s="84"/>
      <c r="S50" s="84"/>
      <c r="T50" s="84"/>
      <c r="U50" s="84"/>
      <c r="V50" s="84"/>
      <c r="W50" s="14"/>
      <c r="X50" s="15"/>
      <c r="Y50" s="12"/>
    </row>
    <row r="51" spans="1:25" ht="32.25" customHeight="1">
      <c r="A51" s="137" t="s">
        <v>78</v>
      </c>
      <c r="B51" s="139"/>
      <c r="C51" s="160"/>
      <c r="D51" s="160"/>
      <c r="E51" s="160"/>
      <c r="F51" s="160"/>
      <c r="G51" s="160"/>
      <c r="H51" s="160"/>
      <c r="I51" s="160"/>
      <c r="J51" s="160"/>
      <c r="K51" s="160"/>
      <c r="L51" s="160"/>
      <c r="M51" s="160"/>
      <c r="N51" s="160"/>
      <c r="O51" s="160"/>
      <c r="P51" s="160"/>
      <c r="Q51" s="160"/>
      <c r="R51" s="160"/>
      <c r="S51" s="160"/>
      <c r="T51" s="160"/>
      <c r="U51" s="160"/>
      <c r="V51" s="161"/>
      <c r="W51" s="14"/>
      <c r="X51" s="15"/>
      <c r="Y51" s="12"/>
    </row>
    <row r="52" spans="1:25" ht="16.149999999999999" customHeight="1">
      <c r="A52" s="84" t="s">
        <v>81</v>
      </c>
      <c r="B52" s="84"/>
      <c r="C52" s="84"/>
      <c r="D52" s="84"/>
      <c r="E52" s="84"/>
      <c r="F52" s="84"/>
      <c r="G52" s="84"/>
      <c r="H52" s="84"/>
      <c r="I52" s="84"/>
      <c r="J52" s="84"/>
      <c r="K52" s="84"/>
      <c r="L52" s="84"/>
      <c r="M52" s="84"/>
      <c r="N52" s="84"/>
      <c r="O52" s="84"/>
      <c r="P52" s="84"/>
      <c r="Q52" s="84"/>
      <c r="R52" s="84"/>
      <c r="S52" s="84"/>
      <c r="T52" s="84"/>
      <c r="U52" s="84"/>
      <c r="V52" s="84"/>
      <c r="W52" s="14"/>
      <c r="X52" s="15"/>
      <c r="Y52" s="12"/>
    </row>
    <row r="53" spans="1:25" ht="15.6" customHeight="1">
      <c r="A53" s="20" t="s">
        <v>3</v>
      </c>
      <c r="B53" s="114" t="s">
        <v>82</v>
      </c>
      <c r="C53" s="115"/>
      <c r="D53" s="113" t="s">
        <v>83</v>
      </c>
      <c r="E53" s="114"/>
      <c r="F53" s="114"/>
      <c r="G53" s="114"/>
      <c r="H53" s="114"/>
      <c r="I53" s="114"/>
      <c r="J53" s="115"/>
      <c r="K53" s="113" t="s">
        <v>84</v>
      </c>
      <c r="L53" s="114"/>
      <c r="M53" s="114"/>
      <c r="N53" s="114"/>
      <c r="O53" s="114"/>
      <c r="P53" s="114"/>
      <c r="Q53" s="115"/>
      <c r="R53" s="113" t="s">
        <v>85</v>
      </c>
      <c r="S53" s="114"/>
      <c r="T53" s="114"/>
      <c r="U53" s="114"/>
      <c r="V53" s="115"/>
      <c r="W53" s="14"/>
      <c r="X53" s="15"/>
      <c r="Y53" s="12"/>
    </row>
    <row r="54" spans="1:25" ht="15" customHeight="1">
      <c r="A54" s="19">
        <v>1</v>
      </c>
      <c r="B54" s="56">
        <v>45679</v>
      </c>
      <c r="C54" s="57"/>
      <c r="D54" s="58" t="s">
        <v>86</v>
      </c>
      <c r="E54" s="59"/>
      <c r="F54" s="59"/>
      <c r="G54" s="59"/>
      <c r="H54" s="59"/>
      <c r="I54" s="59"/>
      <c r="J54" s="60"/>
      <c r="K54" s="58" t="s">
        <v>87</v>
      </c>
      <c r="L54" s="59"/>
      <c r="M54" s="59"/>
      <c r="N54" s="59"/>
      <c r="O54" s="59"/>
      <c r="P54" s="59"/>
      <c r="Q54" s="60"/>
      <c r="R54" s="61">
        <v>45729</v>
      </c>
      <c r="S54" s="62"/>
      <c r="T54" s="62"/>
      <c r="U54" s="62"/>
      <c r="V54" s="62"/>
      <c r="W54" s="14"/>
      <c r="X54" s="15"/>
      <c r="Y54" s="12"/>
    </row>
    <row r="55" spans="1:25" s="2" customFormat="1" ht="15.6" customHeight="1">
      <c r="A55" s="50" t="s">
        <v>88</v>
      </c>
      <c r="B55" s="51"/>
      <c r="C55" s="51"/>
      <c r="D55" s="51"/>
      <c r="E55" s="51"/>
      <c r="F55" s="51"/>
      <c r="G55" s="51"/>
      <c r="H55" s="51"/>
      <c r="I55" s="51"/>
      <c r="J55" s="51"/>
      <c r="K55" s="51"/>
      <c r="L55" s="51"/>
      <c r="M55" s="51"/>
      <c r="N55" s="51"/>
      <c r="O55" s="51"/>
      <c r="P55" s="51"/>
      <c r="Q55" s="51"/>
      <c r="R55" s="51"/>
      <c r="S55" s="51"/>
      <c r="T55" s="51"/>
      <c r="U55" s="51"/>
      <c r="V55" s="52"/>
      <c r="W55" s="14"/>
      <c r="X55" s="15"/>
      <c r="Y55" s="12"/>
    </row>
    <row r="56" spans="1:25" s="2" customFormat="1" ht="28.15" customHeight="1">
      <c r="A56" s="16" t="s">
        <v>89</v>
      </c>
      <c r="B56" s="53" t="s">
        <v>143</v>
      </c>
      <c r="C56" s="54"/>
      <c r="D56" s="54"/>
      <c r="E56" s="54"/>
      <c r="F56" s="54"/>
      <c r="G56" s="54"/>
      <c r="H56" s="54"/>
      <c r="I56" s="54"/>
      <c r="J56" s="54"/>
      <c r="K56" s="54"/>
      <c r="L56" s="55"/>
      <c r="M56" s="66" t="s">
        <v>91</v>
      </c>
      <c r="N56" s="67"/>
      <c r="O56" s="53" t="s">
        <v>144</v>
      </c>
      <c r="P56" s="54"/>
      <c r="Q56" s="54"/>
      <c r="R56" s="54"/>
      <c r="S56" s="54"/>
      <c r="T56" s="54"/>
      <c r="U56" s="54"/>
      <c r="V56" s="55"/>
      <c r="W56" s="14"/>
      <c r="X56" s="15"/>
      <c r="Y56" s="12"/>
    </row>
    <row r="57" spans="1:25" s="2" customFormat="1" ht="26.65" customHeight="1">
      <c r="A57" s="16" t="s">
        <v>89</v>
      </c>
      <c r="B57" s="53" t="s">
        <v>93</v>
      </c>
      <c r="C57" s="54"/>
      <c r="D57" s="54"/>
      <c r="E57" s="54"/>
      <c r="F57" s="54"/>
      <c r="G57" s="54"/>
      <c r="H57" s="54"/>
      <c r="I57" s="54"/>
      <c r="J57" s="54"/>
      <c r="K57" s="54"/>
      <c r="L57" s="55"/>
      <c r="M57" s="66" t="s">
        <v>91</v>
      </c>
      <c r="N57" s="67"/>
      <c r="O57" s="53" t="s">
        <v>94</v>
      </c>
      <c r="P57" s="54"/>
      <c r="Q57" s="54"/>
      <c r="R57" s="54"/>
      <c r="S57" s="54"/>
      <c r="T57" s="54"/>
      <c r="U57" s="54"/>
      <c r="V57" s="55"/>
      <c r="W57" s="1"/>
      <c r="X57" s="1"/>
      <c r="Y57" s="1"/>
    </row>
    <row r="58" spans="1:25" s="2" customFormat="1" ht="24.6" customHeight="1">
      <c r="A58" s="16" t="s">
        <v>95</v>
      </c>
      <c r="B58" s="63" t="s">
        <v>96</v>
      </c>
      <c r="C58" s="64"/>
      <c r="D58" s="64"/>
      <c r="E58" s="64"/>
      <c r="F58" s="64"/>
      <c r="G58" s="64"/>
      <c r="H58" s="64"/>
      <c r="I58" s="64"/>
      <c r="J58" s="64"/>
      <c r="K58" s="64"/>
      <c r="L58" s="65"/>
      <c r="M58" s="66" t="s">
        <v>91</v>
      </c>
      <c r="N58" s="67"/>
      <c r="O58" s="53" t="s">
        <v>97</v>
      </c>
      <c r="P58" s="54"/>
      <c r="Q58" s="54"/>
      <c r="R58" s="54"/>
      <c r="S58" s="54"/>
      <c r="T58" s="54"/>
      <c r="U58" s="54"/>
      <c r="V58" s="55"/>
      <c r="W58" s="1"/>
      <c r="X58" s="1"/>
      <c r="Y58" s="1"/>
    </row>
    <row r="59" spans="1:25" s="2" customFormat="1" ht="27.6" customHeight="1">
      <c r="A59" s="16" t="s">
        <v>98</v>
      </c>
      <c r="B59" s="53" t="s">
        <v>99</v>
      </c>
      <c r="C59" s="54"/>
      <c r="D59" s="54"/>
      <c r="E59" s="54"/>
      <c r="F59" s="54"/>
      <c r="G59" s="54"/>
      <c r="H59" s="54"/>
      <c r="I59" s="54"/>
      <c r="J59" s="54"/>
      <c r="K59" s="54"/>
      <c r="L59" s="55"/>
      <c r="M59" s="66" t="s">
        <v>91</v>
      </c>
      <c r="N59" s="67"/>
      <c r="O59" s="53" t="s">
        <v>100</v>
      </c>
      <c r="P59" s="54"/>
      <c r="Q59" s="54"/>
      <c r="R59" s="54"/>
      <c r="S59" s="54"/>
      <c r="T59" s="54"/>
      <c r="U59" s="54"/>
      <c r="V59" s="55"/>
      <c r="W59" s="1"/>
      <c r="X59" s="1"/>
      <c r="Y59" s="1"/>
    </row>
    <row r="60" spans="1:25" s="2" customFormat="1" ht="13.5" customHeight="1">
      <c r="A60" s="50" t="s">
        <v>101</v>
      </c>
      <c r="B60" s="51"/>
      <c r="C60" s="51"/>
      <c r="D60" s="51"/>
      <c r="E60" s="51"/>
      <c r="F60" s="51"/>
      <c r="G60" s="51"/>
      <c r="H60" s="51"/>
      <c r="I60" s="51"/>
      <c r="J60" s="51"/>
      <c r="K60" s="51"/>
      <c r="L60" s="51"/>
      <c r="M60" s="51"/>
      <c r="N60" s="51"/>
      <c r="O60" s="51"/>
      <c r="P60" s="51"/>
      <c r="Q60" s="51"/>
      <c r="R60" s="51"/>
      <c r="S60" s="51"/>
      <c r="T60" s="51"/>
      <c r="U60" s="51"/>
      <c r="V60" s="52"/>
      <c r="W60" s="1"/>
      <c r="X60" s="1"/>
      <c r="Y60" s="1"/>
    </row>
    <row r="61" spans="1:25" s="2" customFormat="1" ht="19.899999999999999" customHeight="1">
      <c r="A61" s="30" t="s">
        <v>102</v>
      </c>
      <c r="B61" s="78" t="s">
        <v>103</v>
      </c>
      <c r="C61" s="79"/>
      <c r="D61" s="79"/>
      <c r="E61" s="79"/>
      <c r="F61" s="79"/>
      <c r="G61" s="79"/>
      <c r="H61" s="79"/>
      <c r="I61" s="79"/>
      <c r="J61" s="79"/>
      <c r="K61" s="79"/>
      <c r="L61" s="80"/>
      <c r="M61" s="81" t="s">
        <v>91</v>
      </c>
      <c r="N61" s="82"/>
      <c r="O61" s="78" t="s">
        <v>104</v>
      </c>
      <c r="P61" s="79"/>
      <c r="Q61" s="79"/>
      <c r="R61" s="79"/>
      <c r="S61" s="79"/>
      <c r="T61" s="79"/>
      <c r="U61" s="79"/>
      <c r="V61" s="80"/>
      <c r="W61" s="1"/>
      <c r="X61" s="1"/>
      <c r="Y61" s="1"/>
    </row>
    <row r="62" spans="1:25" ht="13.5" customHeight="1">
      <c r="A62" s="85" t="s">
        <v>105</v>
      </c>
      <c r="B62" s="85"/>
      <c r="C62" s="85"/>
      <c r="D62" s="85"/>
      <c r="E62" s="85"/>
      <c r="F62" s="85"/>
      <c r="G62" s="85"/>
      <c r="H62" s="85"/>
      <c r="I62" s="85"/>
      <c r="J62" s="85"/>
      <c r="K62" s="85"/>
      <c r="L62" s="85"/>
      <c r="M62" s="85"/>
      <c r="N62" s="85"/>
      <c r="O62" s="85"/>
      <c r="P62" s="85"/>
      <c r="Q62" s="85"/>
      <c r="R62" s="85"/>
      <c r="S62" s="85"/>
      <c r="T62" s="85"/>
      <c r="U62" s="85"/>
      <c r="V62" s="85"/>
    </row>
  </sheetData>
  <sheetProtection algorithmName="SHA-512" hashValue="WgqbysiZy+dLSWoqcReYL9UuNDNyVp5XBaDT6lAsJ0XJlm6I5RGiPtb6/nRu6Ky/2Y4akTGXn1UfAObDWfXlVg==" saltValue="6fPT3dONBv+jyGodAXmGZQ==" spinCount="100000" sheet="1" formatCells="0" formatColumns="0" formatRows="0" insertColumns="0" insertRows="0" insertHyperlinks="0" deleteColumns="0" deleteRows="0" sort="0" autoFilter="0" pivotTables="0"/>
  <mergeCells count="181">
    <mergeCell ref="A55:V55"/>
    <mergeCell ref="B56:L56"/>
    <mergeCell ref="M56:N56"/>
    <mergeCell ref="O56:V56"/>
    <mergeCell ref="A62:V62"/>
    <mergeCell ref="B59:L59"/>
    <mergeCell ref="M59:N59"/>
    <mergeCell ref="O59:V59"/>
    <mergeCell ref="A60:V60"/>
    <mergeCell ref="B61:L61"/>
    <mergeCell ref="M61:N61"/>
    <mergeCell ref="O61:V61"/>
    <mergeCell ref="B57:L57"/>
    <mergeCell ref="M57:N57"/>
    <mergeCell ref="O57:V57"/>
    <mergeCell ref="B58:L58"/>
    <mergeCell ref="M58:N58"/>
    <mergeCell ref="O58:V58"/>
    <mergeCell ref="A47:B47"/>
    <mergeCell ref="C47:V47"/>
    <mergeCell ref="B54:C54"/>
    <mergeCell ref="D54:J54"/>
    <mergeCell ref="K54:Q54"/>
    <mergeCell ref="R54:V54"/>
    <mergeCell ref="A48:V48"/>
    <mergeCell ref="A50:V50"/>
    <mergeCell ref="A52:V52"/>
    <mergeCell ref="B53:C53"/>
    <mergeCell ref="D53:J53"/>
    <mergeCell ref="K53:Q53"/>
    <mergeCell ref="R53:V53"/>
    <mergeCell ref="A49:B49"/>
    <mergeCell ref="C49:V49"/>
    <mergeCell ref="A51:B51"/>
    <mergeCell ref="C51:V51"/>
    <mergeCell ref="G44:H44"/>
    <mergeCell ref="I44:J44"/>
    <mergeCell ref="M44:N44"/>
    <mergeCell ref="O44:P44"/>
    <mergeCell ref="A46:V46"/>
    <mergeCell ref="G42:H42"/>
    <mergeCell ref="I42:J42"/>
    <mergeCell ref="M42:N42"/>
    <mergeCell ref="O42:P42"/>
    <mergeCell ref="G43:H43"/>
    <mergeCell ref="I43:J43"/>
    <mergeCell ref="M43:N43"/>
    <mergeCell ref="O43:P43"/>
    <mergeCell ref="G40:H40"/>
    <mergeCell ref="I40:J40"/>
    <mergeCell ref="M40:N40"/>
    <mergeCell ref="O40:P40"/>
    <mergeCell ref="G41:H41"/>
    <mergeCell ref="I41:J41"/>
    <mergeCell ref="M41:N41"/>
    <mergeCell ref="O41:P41"/>
    <mergeCell ref="G38:H38"/>
    <mergeCell ref="I38:J38"/>
    <mergeCell ref="M38:N38"/>
    <mergeCell ref="O38:P38"/>
    <mergeCell ref="G39:H39"/>
    <mergeCell ref="I39:J39"/>
    <mergeCell ref="M39:N39"/>
    <mergeCell ref="O39:P39"/>
    <mergeCell ref="A30:V30"/>
    <mergeCell ref="G32:H33"/>
    <mergeCell ref="I32:L32"/>
    <mergeCell ref="M32:N33"/>
    <mergeCell ref="O32:P33"/>
    <mergeCell ref="Q32:V32"/>
    <mergeCell ref="I33:J33"/>
    <mergeCell ref="Q33:V44"/>
    <mergeCell ref="G34:H34"/>
    <mergeCell ref="I34:J34"/>
    <mergeCell ref="G36:H36"/>
    <mergeCell ref="I36:J36"/>
    <mergeCell ref="M36:N36"/>
    <mergeCell ref="O36:P36"/>
    <mergeCell ref="G37:H37"/>
    <mergeCell ref="I37:J37"/>
    <mergeCell ref="M37:N37"/>
    <mergeCell ref="O37:P37"/>
    <mergeCell ref="M34:N34"/>
    <mergeCell ref="O34:P34"/>
    <mergeCell ref="G35:H35"/>
    <mergeCell ref="I35:J35"/>
    <mergeCell ref="M35:N35"/>
    <mergeCell ref="O35:P35"/>
    <mergeCell ref="A28:B28"/>
    <mergeCell ref="C28:I28"/>
    <mergeCell ref="J28:P28"/>
    <mergeCell ref="Q28:V28"/>
    <mergeCell ref="A29:B29"/>
    <mergeCell ref="C29:I29"/>
    <mergeCell ref="J29:P29"/>
    <mergeCell ref="Q29:V29"/>
    <mergeCell ref="A24:L24"/>
    <mergeCell ref="M24:V24"/>
    <mergeCell ref="A25:L25"/>
    <mergeCell ref="M25:V25"/>
    <mergeCell ref="A26:V26"/>
    <mergeCell ref="A27:B27"/>
    <mergeCell ref="C27:I27"/>
    <mergeCell ref="J27:P27"/>
    <mergeCell ref="Q27:V27"/>
    <mergeCell ref="A21:N21"/>
    <mergeCell ref="O21:V22"/>
    <mergeCell ref="A22:D22"/>
    <mergeCell ref="E22:I22"/>
    <mergeCell ref="J22:N22"/>
    <mergeCell ref="A23:D23"/>
    <mergeCell ref="E23:I23"/>
    <mergeCell ref="J23:N23"/>
    <mergeCell ref="O23:V23"/>
    <mergeCell ref="A20:C20"/>
    <mergeCell ref="D20:G20"/>
    <mergeCell ref="H20:K20"/>
    <mergeCell ref="L20:O20"/>
    <mergeCell ref="P20:R20"/>
    <mergeCell ref="S20:V20"/>
    <mergeCell ref="A19:C19"/>
    <mergeCell ref="D19:G19"/>
    <mergeCell ref="H19:K19"/>
    <mergeCell ref="L19:O19"/>
    <mergeCell ref="P19:R19"/>
    <mergeCell ref="S19:V19"/>
    <mergeCell ref="A16:E17"/>
    <mergeCell ref="F16:I17"/>
    <mergeCell ref="J16:M17"/>
    <mergeCell ref="Q16:S17"/>
    <mergeCell ref="T16:V17"/>
    <mergeCell ref="A18:V18"/>
    <mergeCell ref="A14:E15"/>
    <mergeCell ref="F14:I15"/>
    <mergeCell ref="J14:M15"/>
    <mergeCell ref="N14:V14"/>
    <mergeCell ref="N15:P15"/>
    <mergeCell ref="Q15:S15"/>
    <mergeCell ref="T15:V15"/>
    <mergeCell ref="R12:V12"/>
    <mergeCell ref="A13:B13"/>
    <mergeCell ref="C13:G13"/>
    <mergeCell ref="H13:M13"/>
    <mergeCell ref="N13:O13"/>
    <mergeCell ref="P13:Q13"/>
    <mergeCell ref="R13:V13"/>
    <mergeCell ref="A11:E11"/>
    <mergeCell ref="F11:N11"/>
    <mergeCell ref="O11:Q11"/>
    <mergeCell ref="R11:T11"/>
    <mergeCell ref="U11:V11"/>
    <mergeCell ref="A12:B12"/>
    <mergeCell ref="C12:G12"/>
    <mergeCell ref="H12:M12"/>
    <mergeCell ref="N12:O12"/>
    <mergeCell ref="P12:Q12"/>
    <mergeCell ref="A8:G8"/>
    <mergeCell ref="H8:R8"/>
    <mergeCell ref="S8:V8"/>
    <mergeCell ref="A9:V9"/>
    <mergeCell ref="A10:E10"/>
    <mergeCell ref="F10:N10"/>
    <mergeCell ref="O10:Q10"/>
    <mergeCell ref="R10:T10"/>
    <mergeCell ref="U10:V10"/>
    <mergeCell ref="T4:V4"/>
    <mergeCell ref="A5:V5"/>
    <mergeCell ref="A6:V6"/>
    <mergeCell ref="A7:G7"/>
    <mergeCell ref="H7:R7"/>
    <mergeCell ref="S7:V7"/>
    <mergeCell ref="A1:B4"/>
    <mergeCell ref="C1:P2"/>
    <mergeCell ref="Q1:S1"/>
    <mergeCell ref="T1:V1"/>
    <mergeCell ref="Q2:S2"/>
    <mergeCell ref="T2:V2"/>
    <mergeCell ref="C3:P4"/>
    <mergeCell ref="Q3:S3"/>
    <mergeCell ref="T3:V3"/>
    <mergeCell ref="Q4:S4"/>
  </mergeCells>
  <dataValidations count="3">
    <dataValidation type="textLength" allowBlank="1" showInputMessage="1" showErrorMessage="1" sqref="C47:V47" xr:uid="{B424307F-9CFB-4E9F-8B12-EAA02517A1C3}">
      <formula1>1</formula1>
      <formula2>700</formula2>
    </dataValidation>
    <dataValidation type="textLength" allowBlank="1" showInputMessage="1" showErrorMessage="1" sqref="C49:V49" xr:uid="{A33D13FA-18D1-4B86-8263-471BDB763835}">
      <formula1>1</formula1>
      <formula2>300</formula2>
    </dataValidation>
    <dataValidation type="textLength" allowBlank="1" showInputMessage="1" showErrorMessage="1" sqref="A47 A49 A51" xr:uid="{C237D96E-2CA7-4661-A8C0-B7862BB6584C}">
      <formula1>0</formula1>
      <formula2>700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BC5CBA47-EB91-40A3-B469-FD49F4AF687A}">
          <x14:formula1>
            <xm:f>lista!$N$2:$N$5</xm:f>
          </x14:formula1>
          <xm:sqref>A8:G8</xm:sqref>
        </x14:dataValidation>
        <x14:dataValidation type="list" allowBlank="1" showInputMessage="1" showErrorMessage="1" xr:uid="{E95A217F-12C0-4F40-AB70-CBE77B60F427}">
          <x14:formula1>
            <xm:f>lista!$J$2:$J$13</xm:f>
          </x14:formula1>
          <xm:sqref>C13</xm:sqref>
        </x14:dataValidation>
        <x14:dataValidation type="list" allowBlank="1" showInputMessage="1" showErrorMessage="1" xr:uid="{AB02A84B-E356-4D5A-8775-18FFCAD35777}">
          <x14:formula1>
            <xm:f>lista!$A$2:$A$13</xm:f>
          </x14:formula1>
          <xm:sqref>F11:N11</xm:sqref>
        </x14:dataValidation>
        <x14:dataValidation type="list" allowBlank="1" showInputMessage="1" showErrorMessage="1" xr:uid="{5E9CC83C-92F6-4458-A012-6537C22ED421}">
          <x14:formula1>
            <xm:f>lista!$B$2:$B$8</xm:f>
          </x14:formula1>
          <xm:sqref>F16:I17</xm:sqref>
        </x14:dataValidation>
        <x14:dataValidation type="list" allowBlank="1" showInputMessage="1" showErrorMessage="1" xr:uid="{01FA3AB9-FBFB-4BBB-A88C-E03AB7F32F78}">
          <x14:formula1>
            <xm:f>lista!$O$2:$O$3</xm:f>
          </x14:formula1>
          <xm:sqref>A20:C20</xm:sqref>
        </x14:dataValidation>
        <x14:dataValidation type="list" allowBlank="1" showInputMessage="1" showErrorMessage="1" xr:uid="{67A81F7C-FD31-49BD-BACA-9F51F8591C59}">
          <x14:formula1>
            <xm:f>lista!$F$2:$F$9</xm:f>
          </x14:formula1>
          <xm:sqref>D20:G20</xm:sqref>
        </x14:dataValidation>
        <x14:dataValidation type="list" allowBlank="1" showInputMessage="1" showErrorMessage="1" xr:uid="{A8750EB5-8D8C-4348-AF2B-30D5EF0895E4}">
          <x14:formula1>
            <xm:f>lista!$D$2:$D$3</xm:f>
          </x14:formula1>
          <xm:sqref>L20:O20</xm:sqref>
        </x14:dataValidation>
        <x14:dataValidation type="list" allowBlank="1" showInputMessage="1" showErrorMessage="1" xr:uid="{3B46B9A1-B4F6-4050-BDFF-8CC7F418FDB5}">
          <x14:formula1>
            <xm:f>lista!$E$2:$E$3</xm:f>
          </x14:formula1>
          <xm:sqref>S20:V20</xm:sqref>
        </x14:dataValidation>
        <x14:dataValidation type="list" allowBlank="1" showInputMessage="1" showErrorMessage="1" xr:uid="{1CA98ADF-F767-4C78-ACC3-D0E4415B5A33}">
          <x14:formula1>
            <xm:f>lista!$C$2:$C$3</xm:f>
          </x14:formula1>
          <xm:sqref>P20:R20</xm:sqref>
        </x14:dataValidation>
        <x14:dataValidation type="list" allowBlank="1" showInputMessage="1" showErrorMessage="1" xr:uid="{84298555-A227-4EA1-A001-6580D39CA422}">
          <x14:formula1>
            <xm:f>lista!$G$2:$G$5</xm:f>
          </x14:formula1>
          <xm:sqref>Q16:S17</xm:sqref>
        </x14:dataValidation>
        <x14:dataValidation type="list" allowBlank="1" showInputMessage="1" showErrorMessage="1" xr:uid="{A2C83E0B-D083-48D0-8804-C8B9899F19BA}">
          <x14:formula1>
            <xm:f>lista!$H$2:$H$5</xm:f>
          </x14:formula1>
          <xm:sqref>T16:V17</xm:sqref>
        </x14:dataValidation>
        <x14:dataValidation type="list" allowBlank="1" showInputMessage="1" showErrorMessage="1" xr:uid="{0BFBBDC6-E832-4EC3-B6B8-02DF2F0B30F5}">
          <x14:formula1>
            <xm:f>lista!$I$2:$I$7</xm:f>
          </x14:formula1>
          <xm:sqref>A13:B13</xm:sqref>
        </x14:dataValidation>
        <x14:dataValidation type="list" allowBlank="1" showInputMessage="1" showErrorMessage="1" xr:uid="{09AF35DD-F081-471E-A8CF-D92AF3A1F5C1}">
          <x14:formula1>
            <xm:f>lista!$Q$2:$Q$3</xm:f>
          </x14:formula1>
          <xm:sqref>O11:Q11</xm:sqref>
        </x14:dataValidation>
        <x14:dataValidation type="list" allowBlank="1" showInputMessage="1" showErrorMessage="1" xr:uid="{ADD4A4FF-9F60-46CA-95EF-E53B9FD24588}">
          <x14:formula1>
            <xm:f>lista!$M$2:$M$21</xm:f>
          </x14:formula1>
          <xm:sqref>S8:V8</xm:sqref>
        </x14:dataValidation>
        <x14:dataValidation type="list" allowBlank="1" showInputMessage="1" showErrorMessage="1" xr:uid="{2F1E75DB-FF54-4A5A-94C7-A578F638AC4A}">
          <x14:formula1>
            <xm:f>lista!$L$2:$L$21</xm:f>
          </x14:formula1>
          <xm:sqref>H8:R8</xm:sqref>
        </x14:dataValidation>
        <x14:dataValidation type="list" allowBlank="1" showInputMessage="1" showErrorMessage="1" xr:uid="{E4EC9A64-E4EE-42B3-A286-BDA6791F6A58}">
          <x14:formula1>
            <xm:f>lista!$K$2:$K$24</xm:f>
          </x14:formula1>
          <xm:sqref>H13</xm:sqref>
        </x14:dataValidation>
        <x14:dataValidation type="list" allowBlank="1" showInputMessage="1" showErrorMessage="1" xr:uid="{56000C64-6ADC-4287-AE63-3DA5F9FA9364}">
          <x14:formula1>
            <xm:f>lista!$R$2:$R$21</xm:f>
          </x14:formula1>
          <xm:sqref>U11:V11</xm:sqref>
        </x14:dataValidation>
        <x14:dataValidation type="list" allowBlank="1" showInputMessage="1" showErrorMessage="1" xr:uid="{1A69147B-B628-463B-BF9F-5D3AEF561E50}">
          <x14:formula1>
            <xm:f>lista!$P$2:$P$4</xm:f>
          </x14:formula1>
          <xm:sqref>C51:V51</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F911BD-1A51-425A-8FAA-EF1E7E2954B8}">
  <sheetPr>
    <pageSetUpPr fitToPage="1"/>
  </sheetPr>
  <dimension ref="A1:AA62"/>
  <sheetViews>
    <sheetView showGridLines="0" view="pageBreakPreview" zoomScale="80" zoomScaleNormal="100" zoomScaleSheetLayoutView="80" workbookViewId="0">
      <selection activeCell="A11" sqref="A11:E11"/>
    </sheetView>
  </sheetViews>
  <sheetFormatPr defaultColWidth="4.625" defaultRowHeight="13.5" customHeight="1"/>
  <cols>
    <col min="1" max="1" width="13.875" style="1" customWidth="1"/>
    <col min="2" max="2" width="10.625" style="1" customWidth="1"/>
    <col min="3" max="3" width="14.75" style="18" customWidth="1"/>
    <col min="4" max="4" width="8.625" style="18" customWidth="1"/>
    <col min="5" max="5" width="8.625" style="1" customWidth="1"/>
    <col min="6" max="11" width="8.75" style="1" customWidth="1"/>
    <col min="12" max="12" width="16.125" style="1" customWidth="1"/>
    <col min="13" max="13" width="6.75" style="1" customWidth="1"/>
    <col min="14" max="14" width="7.75" style="1" customWidth="1"/>
    <col min="15" max="16" width="8.25" style="1" customWidth="1"/>
    <col min="17" max="17" width="13.375" style="1" customWidth="1"/>
    <col min="18" max="18" width="8.125" style="1" customWidth="1"/>
    <col min="19" max="19" width="9.5" style="1" customWidth="1"/>
    <col min="20" max="20" width="6.75" style="1" customWidth="1"/>
    <col min="21" max="21" width="8.25" style="1" customWidth="1"/>
    <col min="22" max="22" width="14.375" style="1" customWidth="1"/>
    <col min="23" max="23" width="10" style="1" customWidth="1"/>
    <col min="24" max="24" width="10.625" style="1" customWidth="1"/>
    <col min="25" max="25" width="26.75" style="1" customWidth="1"/>
    <col min="26" max="26" width="14.75" style="2" customWidth="1"/>
    <col min="27" max="27" width="4.625" style="2"/>
    <col min="28" max="16384" width="4.625" style="1"/>
  </cols>
  <sheetData>
    <row r="1" spans="1:25" ht="21.75" customHeight="1">
      <c r="A1" s="142"/>
      <c r="B1" s="142"/>
      <c r="C1" s="146" t="s">
        <v>0</v>
      </c>
      <c r="D1" s="146"/>
      <c r="E1" s="146"/>
      <c r="F1" s="146"/>
      <c r="G1" s="146"/>
      <c r="H1" s="146"/>
      <c r="I1" s="146"/>
      <c r="J1" s="146"/>
      <c r="K1" s="146"/>
      <c r="L1" s="146"/>
      <c r="M1" s="146"/>
      <c r="N1" s="146"/>
      <c r="O1" s="146"/>
      <c r="P1" s="146"/>
      <c r="Q1" s="146" t="s">
        <v>1</v>
      </c>
      <c r="R1" s="146"/>
      <c r="S1" s="146"/>
      <c r="T1" s="146" t="s">
        <v>2</v>
      </c>
      <c r="U1" s="146"/>
      <c r="V1" s="146"/>
    </row>
    <row r="2" spans="1:25" ht="21.75" customHeight="1">
      <c r="A2" s="142"/>
      <c r="B2" s="142"/>
      <c r="C2" s="146"/>
      <c r="D2" s="146"/>
      <c r="E2" s="146"/>
      <c r="F2" s="146"/>
      <c r="G2" s="146"/>
      <c r="H2" s="146"/>
      <c r="I2" s="146"/>
      <c r="J2" s="146"/>
      <c r="K2" s="146"/>
      <c r="L2" s="146"/>
      <c r="M2" s="146"/>
      <c r="N2" s="146"/>
      <c r="O2" s="146"/>
      <c r="P2" s="146"/>
      <c r="Q2" s="146" t="s">
        <v>3</v>
      </c>
      <c r="R2" s="146"/>
      <c r="S2" s="146"/>
      <c r="T2" s="147" t="s">
        <v>4</v>
      </c>
      <c r="U2" s="147"/>
      <c r="V2" s="147"/>
    </row>
    <row r="3" spans="1:25" ht="21.75" customHeight="1">
      <c r="A3" s="142"/>
      <c r="B3" s="142"/>
      <c r="C3" s="146" t="s">
        <v>5</v>
      </c>
      <c r="D3" s="146"/>
      <c r="E3" s="146"/>
      <c r="F3" s="146"/>
      <c r="G3" s="146"/>
      <c r="H3" s="146"/>
      <c r="I3" s="146"/>
      <c r="J3" s="146"/>
      <c r="K3" s="146"/>
      <c r="L3" s="146"/>
      <c r="M3" s="146"/>
      <c r="N3" s="146"/>
      <c r="O3" s="146"/>
      <c r="P3" s="146"/>
      <c r="Q3" s="146" t="s">
        <v>6</v>
      </c>
      <c r="R3" s="146"/>
      <c r="S3" s="146"/>
      <c r="T3" s="146" t="s">
        <v>7</v>
      </c>
      <c r="U3" s="146"/>
      <c r="V3" s="146"/>
    </row>
    <row r="4" spans="1:25" ht="21.75" customHeight="1">
      <c r="A4" s="142"/>
      <c r="B4" s="142"/>
      <c r="C4" s="146"/>
      <c r="D4" s="146"/>
      <c r="E4" s="146"/>
      <c r="F4" s="146"/>
      <c r="G4" s="146"/>
      <c r="H4" s="146"/>
      <c r="I4" s="146"/>
      <c r="J4" s="146"/>
      <c r="K4" s="146"/>
      <c r="L4" s="146"/>
      <c r="M4" s="146"/>
      <c r="N4" s="146"/>
      <c r="O4" s="146"/>
      <c r="P4" s="146"/>
      <c r="Q4" s="146" t="s">
        <v>8</v>
      </c>
      <c r="R4" s="146"/>
      <c r="S4" s="146"/>
      <c r="T4" s="148">
        <v>45721</v>
      </c>
      <c r="U4" s="146"/>
      <c r="V4" s="146"/>
    </row>
    <row r="5" spans="1:25" ht="15.75" customHeight="1">
      <c r="A5" s="68"/>
      <c r="B5" s="69"/>
      <c r="C5" s="69"/>
      <c r="D5" s="69"/>
      <c r="E5" s="69"/>
      <c r="F5" s="69"/>
      <c r="G5" s="69"/>
      <c r="H5" s="69"/>
      <c r="I5" s="69"/>
      <c r="J5" s="69"/>
      <c r="K5" s="69"/>
      <c r="L5" s="69"/>
      <c r="M5" s="69"/>
      <c r="N5" s="69"/>
      <c r="O5" s="69"/>
      <c r="P5" s="69"/>
      <c r="Q5" s="69"/>
      <c r="R5" s="69"/>
      <c r="S5" s="69"/>
      <c r="T5" s="69"/>
      <c r="U5" s="69"/>
      <c r="V5" s="70"/>
    </row>
    <row r="6" spans="1:25" ht="18.600000000000001" customHeight="1">
      <c r="A6" s="124" t="s">
        <v>9</v>
      </c>
      <c r="B6" s="125"/>
      <c r="C6" s="125"/>
      <c r="D6" s="125"/>
      <c r="E6" s="125"/>
      <c r="F6" s="125"/>
      <c r="G6" s="125"/>
      <c r="H6" s="125"/>
      <c r="I6" s="125"/>
      <c r="J6" s="125"/>
      <c r="K6" s="125"/>
      <c r="L6" s="125"/>
      <c r="M6" s="125"/>
      <c r="N6" s="125"/>
      <c r="O6" s="125"/>
      <c r="P6" s="125"/>
      <c r="Q6" s="125"/>
      <c r="R6" s="125"/>
      <c r="S6" s="125"/>
      <c r="T6" s="125"/>
      <c r="U6" s="125"/>
      <c r="V6" s="126"/>
    </row>
    <row r="7" spans="1:25" ht="16.899999999999999" customHeight="1">
      <c r="A7" s="68" t="s">
        <v>10</v>
      </c>
      <c r="B7" s="69"/>
      <c r="C7" s="69"/>
      <c r="D7" s="69"/>
      <c r="E7" s="69"/>
      <c r="F7" s="69"/>
      <c r="G7" s="70"/>
      <c r="H7" s="68" t="s">
        <v>11</v>
      </c>
      <c r="I7" s="69"/>
      <c r="J7" s="69"/>
      <c r="K7" s="69"/>
      <c r="L7" s="69"/>
      <c r="M7" s="69"/>
      <c r="N7" s="69"/>
      <c r="O7" s="69"/>
      <c r="P7" s="69"/>
      <c r="Q7" s="69"/>
      <c r="R7" s="70"/>
      <c r="S7" s="68" t="s">
        <v>12</v>
      </c>
      <c r="T7" s="69"/>
      <c r="U7" s="69"/>
      <c r="V7" s="70"/>
    </row>
    <row r="8" spans="1:25" ht="26.65" customHeight="1">
      <c r="A8" s="143" t="s">
        <v>13</v>
      </c>
      <c r="B8" s="144"/>
      <c r="C8" s="144"/>
      <c r="D8" s="144"/>
      <c r="E8" s="144"/>
      <c r="F8" s="144"/>
      <c r="G8" s="145"/>
      <c r="H8" s="143" t="s">
        <v>14</v>
      </c>
      <c r="I8" s="144"/>
      <c r="J8" s="144"/>
      <c r="K8" s="144"/>
      <c r="L8" s="144"/>
      <c r="M8" s="144"/>
      <c r="N8" s="144"/>
      <c r="O8" s="144"/>
      <c r="P8" s="144"/>
      <c r="Q8" s="144"/>
      <c r="R8" s="145"/>
      <c r="S8" s="143" t="s">
        <v>15</v>
      </c>
      <c r="T8" s="144"/>
      <c r="U8" s="144"/>
      <c r="V8" s="145"/>
    </row>
    <row r="9" spans="1:25" ht="19.149999999999999" customHeight="1">
      <c r="A9" s="124" t="s">
        <v>16</v>
      </c>
      <c r="B9" s="125"/>
      <c r="C9" s="125"/>
      <c r="D9" s="125"/>
      <c r="E9" s="125"/>
      <c r="F9" s="125"/>
      <c r="G9" s="125"/>
      <c r="H9" s="125"/>
      <c r="I9" s="125"/>
      <c r="J9" s="125"/>
      <c r="K9" s="125"/>
      <c r="L9" s="125"/>
      <c r="M9" s="125"/>
      <c r="N9" s="125"/>
      <c r="O9" s="125"/>
      <c r="P9" s="125"/>
      <c r="Q9" s="125"/>
      <c r="R9" s="125"/>
      <c r="S9" s="125"/>
      <c r="T9" s="125"/>
      <c r="U9" s="125"/>
      <c r="V9" s="126"/>
    </row>
    <row r="10" spans="1:25" ht="34.15" customHeight="1">
      <c r="A10" s="142" t="s">
        <v>17</v>
      </c>
      <c r="B10" s="142"/>
      <c r="C10" s="142"/>
      <c r="D10" s="142"/>
      <c r="E10" s="142"/>
      <c r="F10" s="68" t="s">
        <v>18</v>
      </c>
      <c r="G10" s="69"/>
      <c r="H10" s="69"/>
      <c r="I10" s="69"/>
      <c r="J10" s="69"/>
      <c r="K10" s="69"/>
      <c r="L10" s="69"/>
      <c r="M10" s="69"/>
      <c r="N10" s="70"/>
      <c r="O10" s="120" t="s">
        <v>19</v>
      </c>
      <c r="P10" s="121"/>
      <c r="Q10" s="122"/>
      <c r="R10" s="140" t="s">
        <v>20</v>
      </c>
      <c r="S10" s="140"/>
      <c r="T10" s="140"/>
      <c r="U10" s="142" t="s">
        <v>3</v>
      </c>
      <c r="V10" s="142"/>
    </row>
    <row r="11" spans="1:25" ht="34.9" customHeight="1">
      <c r="A11" s="107" t="s">
        <v>325</v>
      </c>
      <c r="B11" s="108"/>
      <c r="C11" s="108"/>
      <c r="D11" s="108"/>
      <c r="E11" s="109"/>
      <c r="F11" s="53" t="s">
        <v>22</v>
      </c>
      <c r="G11" s="54"/>
      <c r="H11" s="54"/>
      <c r="I11" s="54"/>
      <c r="J11" s="54"/>
      <c r="K11" s="54"/>
      <c r="L11" s="54"/>
      <c r="M11" s="54"/>
      <c r="N11" s="55"/>
      <c r="O11" s="143" t="s">
        <v>23</v>
      </c>
      <c r="P11" s="144"/>
      <c r="Q11" s="145"/>
      <c r="R11" s="141" t="s">
        <v>326</v>
      </c>
      <c r="S11" s="141"/>
      <c r="T11" s="141"/>
      <c r="U11" s="133" t="s">
        <v>25</v>
      </c>
      <c r="V11" s="133"/>
    </row>
    <row r="12" spans="1:25" ht="49.9" customHeight="1">
      <c r="A12" s="142" t="s">
        <v>26</v>
      </c>
      <c r="B12" s="142"/>
      <c r="C12" s="142" t="s">
        <v>27</v>
      </c>
      <c r="D12" s="142"/>
      <c r="E12" s="142"/>
      <c r="F12" s="142"/>
      <c r="G12" s="142"/>
      <c r="H12" s="149" t="s">
        <v>28</v>
      </c>
      <c r="I12" s="149"/>
      <c r="J12" s="149"/>
      <c r="K12" s="149"/>
      <c r="L12" s="149"/>
      <c r="M12" s="149"/>
      <c r="N12" s="123" t="s">
        <v>29</v>
      </c>
      <c r="O12" s="123"/>
      <c r="P12" s="140" t="s">
        <v>30</v>
      </c>
      <c r="Q12" s="140"/>
      <c r="R12" s="142" t="s">
        <v>31</v>
      </c>
      <c r="S12" s="142"/>
      <c r="T12" s="142"/>
      <c r="U12" s="142"/>
      <c r="V12" s="142"/>
    </row>
    <row r="13" spans="1:25" ht="54" customHeight="1">
      <c r="A13" s="117" t="s">
        <v>32</v>
      </c>
      <c r="B13" s="117"/>
      <c r="C13" s="141" t="s">
        <v>32</v>
      </c>
      <c r="D13" s="141"/>
      <c r="E13" s="141"/>
      <c r="F13" s="141"/>
      <c r="G13" s="141"/>
      <c r="H13" s="141" t="s">
        <v>32</v>
      </c>
      <c r="I13" s="141"/>
      <c r="J13" s="141"/>
      <c r="K13" s="141"/>
      <c r="L13" s="141"/>
      <c r="M13" s="141"/>
      <c r="N13" s="141" t="s">
        <v>32</v>
      </c>
      <c r="O13" s="141"/>
      <c r="P13" s="141" t="s">
        <v>32</v>
      </c>
      <c r="Q13" s="141"/>
      <c r="R13" s="143" t="s">
        <v>32</v>
      </c>
      <c r="S13" s="144"/>
      <c r="T13" s="144"/>
      <c r="U13" s="144"/>
      <c r="V13" s="145"/>
    </row>
    <row r="14" spans="1:25" ht="21" customHeight="1">
      <c r="A14" s="127" t="s">
        <v>33</v>
      </c>
      <c r="B14" s="128"/>
      <c r="C14" s="128"/>
      <c r="D14" s="128"/>
      <c r="E14" s="129"/>
      <c r="F14" s="86" t="s">
        <v>34</v>
      </c>
      <c r="G14" s="87"/>
      <c r="H14" s="87"/>
      <c r="I14" s="88"/>
      <c r="J14" s="127" t="s">
        <v>35</v>
      </c>
      <c r="K14" s="128"/>
      <c r="L14" s="128"/>
      <c r="M14" s="129"/>
      <c r="N14" s="68" t="s">
        <v>36</v>
      </c>
      <c r="O14" s="69"/>
      <c r="P14" s="69"/>
      <c r="Q14" s="69"/>
      <c r="R14" s="69"/>
      <c r="S14" s="69"/>
      <c r="T14" s="69"/>
      <c r="U14" s="69"/>
      <c r="V14" s="70"/>
      <c r="W14" s="3"/>
      <c r="X14" s="3"/>
      <c r="Y14" s="3"/>
    </row>
    <row r="15" spans="1:25" ht="35.25" customHeight="1">
      <c r="A15" s="130"/>
      <c r="B15" s="131"/>
      <c r="C15" s="131"/>
      <c r="D15" s="131"/>
      <c r="E15" s="132"/>
      <c r="F15" s="89"/>
      <c r="G15" s="90"/>
      <c r="H15" s="90"/>
      <c r="I15" s="91"/>
      <c r="J15" s="130"/>
      <c r="K15" s="131"/>
      <c r="L15" s="131"/>
      <c r="M15" s="132"/>
      <c r="N15" s="68" t="s">
        <v>37</v>
      </c>
      <c r="O15" s="69"/>
      <c r="P15" s="69"/>
      <c r="Q15" s="120" t="s">
        <v>38</v>
      </c>
      <c r="R15" s="121"/>
      <c r="S15" s="122"/>
      <c r="T15" s="120" t="s">
        <v>39</v>
      </c>
      <c r="U15" s="121"/>
      <c r="V15" s="122"/>
      <c r="W15" s="3"/>
      <c r="X15" s="3"/>
      <c r="Y15" s="3"/>
    </row>
    <row r="16" spans="1:25" ht="25.9" customHeight="1">
      <c r="A16" s="150" t="s">
        <v>327</v>
      </c>
      <c r="B16" s="151"/>
      <c r="C16" s="151"/>
      <c r="D16" s="151"/>
      <c r="E16" s="152"/>
      <c r="F16" s="156" t="s">
        <v>41</v>
      </c>
      <c r="G16" s="156"/>
      <c r="H16" s="156"/>
      <c r="I16" s="156"/>
      <c r="J16" s="156">
        <v>0.84</v>
      </c>
      <c r="K16" s="156"/>
      <c r="L16" s="156"/>
      <c r="M16" s="156"/>
      <c r="N16" s="43" t="s">
        <v>42</v>
      </c>
      <c r="O16" s="43" t="s">
        <v>43</v>
      </c>
      <c r="P16" s="43" t="s">
        <v>44</v>
      </c>
      <c r="Q16" s="62" t="s">
        <v>32</v>
      </c>
      <c r="R16" s="62"/>
      <c r="S16" s="62"/>
      <c r="T16" s="133">
        <v>2025</v>
      </c>
      <c r="U16" s="133"/>
      <c r="V16" s="133"/>
    </row>
    <row r="17" spans="1:25" ht="37.15" customHeight="1">
      <c r="A17" s="153"/>
      <c r="B17" s="154"/>
      <c r="C17" s="154"/>
      <c r="D17" s="154"/>
      <c r="E17" s="155"/>
      <c r="F17" s="156"/>
      <c r="G17" s="156"/>
      <c r="H17" s="156"/>
      <c r="I17" s="156"/>
      <c r="J17" s="156"/>
      <c r="K17" s="156"/>
      <c r="L17" s="156"/>
      <c r="M17" s="156"/>
      <c r="N17" s="42" t="s">
        <v>32</v>
      </c>
      <c r="O17" s="42" t="s">
        <v>32</v>
      </c>
      <c r="P17" s="42" t="s">
        <v>32</v>
      </c>
      <c r="Q17" s="62"/>
      <c r="R17" s="62"/>
      <c r="S17" s="62"/>
      <c r="T17" s="133"/>
      <c r="U17" s="133"/>
      <c r="V17" s="133"/>
    </row>
    <row r="18" spans="1:25" ht="18" customHeight="1">
      <c r="A18" s="124" t="s">
        <v>320</v>
      </c>
      <c r="B18" s="125"/>
      <c r="C18" s="125"/>
      <c r="D18" s="125"/>
      <c r="E18" s="125"/>
      <c r="F18" s="125"/>
      <c r="G18" s="125"/>
      <c r="H18" s="125"/>
      <c r="I18" s="125"/>
      <c r="J18" s="125"/>
      <c r="K18" s="125"/>
      <c r="L18" s="125"/>
      <c r="M18" s="125"/>
      <c r="N18" s="125"/>
      <c r="O18" s="125"/>
      <c r="P18" s="125"/>
      <c r="Q18" s="125"/>
      <c r="R18" s="125"/>
      <c r="S18" s="125"/>
      <c r="T18" s="125"/>
      <c r="U18" s="125"/>
      <c r="V18" s="126"/>
      <c r="X18" s="1" t="s">
        <v>46</v>
      </c>
    </row>
    <row r="19" spans="1:25" ht="43.9" customHeight="1">
      <c r="A19" s="134" t="s">
        <v>47</v>
      </c>
      <c r="B19" s="135"/>
      <c r="C19" s="136"/>
      <c r="D19" s="134" t="s">
        <v>48</v>
      </c>
      <c r="E19" s="135"/>
      <c r="F19" s="135"/>
      <c r="G19" s="136"/>
      <c r="H19" s="134" t="s">
        <v>49</v>
      </c>
      <c r="I19" s="135"/>
      <c r="J19" s="135"/>
      <c r="K19" s="136"/>
      <c r="L19" s="137" t="s">
        <v>50</v>
      </c>
      <c r="M19" s="138"/>
      <c r="N19" s="138"/>
      <c r="O19" s="139"/>
      <c r="P19" s="134" t="s">
        <v>51</v>
      </c>
      <c r="Q19" s="135"/>
      <c r="R19" s="136"/>
      <c r="S19" s="137" t="s">
        <v>52</v>
      </c>
      <c r="T19" s="138"/>
      <c r="U19" s="138"/>
      <c r="V19" s="139"/>
    </row>
    <row r="20" spans="1:25" ht="43.9" customHeight="1">
      <c r="A20" s="157" t="s">
        <v>53</v>
      </c>
      <c r="B20" s="158"/>
      <c r="C20" s="159"/>
      <c r="D20" s="157" t="s">
        <v>54</v>
      </c>
      <c r="E20" s="158"/>
      <c r="F20" s="158"/>
      <c r="G20" s="159"/>
      <c r="H20" s="157">
        <v>0.9</v>
      </c>
      <c r="I20" s="158"/>
      <c r="J20" s="158"/>
      <c r="K20" s="159"/>
      <c r="L20" s="53" t="s">
        <v>55</v>
      </c>
      <c r="M20" s="54"/>
      <c r="N20" s="54"/>
      <c r="O20" s="55"/>
      <c r="P20" s="157" t="s">
        <v>56</v>
      </c>
      <c r="Q20" s="158"/>
      <c r="R20" s="159"/>
      <c r="S20" s="53" t="s">
        <v>57</v>
      </c>
      <c r="T20" s="54"/>
      <c r="U20" s="54"/>
      <c r="V20" s="55"/>
    </row>
    <row r="21" spans="1:25" ht="23.45" customHeight="1">
      <c r="A21" s="110" t="s">
        <v>58</v>
      </c>
      <c r="B21" s="111"/>
      <c r="C21" s="111"/>
      <c r="D21" s="111"/>
      <c r="E21" s="111"/>
      <c r="F21" s="111"/>
      <c r="G21" s="111"/>
      <c r="H21" s="111"/>
      <c r="I21" s="111"/>
      <c r="J21" s="111"/>
      <c r="K21" s="111"/>
      <c r="L21" s="111"/>
      <c r="M21" s="111"/>
      <c r="N21" s="112"/>
      <c r="O21" s="86" t="s">
        <v>59</v>
      </c>
      <c r="P21" s="87"/>
      <c r="Q21" s="87"/>
      <c r="R21" s="87"/>
      <c r="S21" s="87"/>
      <c r="T21" s="87"/>
      <c r="U21" s="87"/>
      <c r="V21" s="88"/>
    </row>
    <row r="22" spans="1:25" ht="25.9" customHeight="1">
      <c r="A22" s="92" t="s">
        <v>60</v>
      </c>
      <c r="B22" s="93"/>
      <c r="C22" s="93"/>
      <c r="D22" s="94"/>
      <c r="E22" s="98" t="s">
        <v>61</v>
      </c>
      <c r="F22" s="99"/>
      <c r="G22" s="99"/>
      <c r="H22" s="99"/>
      <c r="I22" s="100"/>
      <c r="J22" s="95" t="s">
        <v>62</v>
      </c>
      <c r="K22" s="96"/>
      <c r="L22" s="96"/>
      <c r="M22" s="96"/>
      <c r="N22" s="97"/>
      <c r="O22" s="89"/>
      <c r="P22" s="90"/>
      <c r="Q22" s="90"/>
      <c r="R22" s="90"/>
      <c r="S22" s="90"/>
      <c r="T22" s="90"/>
      <c r="U22" s="90"/>
      <c r="V22" s="91"/>
    </row>
    <row r="23" spans="1:25" ht="43.9" customHeight="1">
      <c r="A23" s="101">
        <v>0.9</v>
      </c>
      <c r="B23" s="102"/>
      <c r="C23" s="102"/>
      <c r="D23" s="103"/>
      <c r="E23" s="104" t="s">
        <v>328</v>
      </c>
      <c r="F23" s="105"/>
      <c r="G23" s="105"/>
      <c r="H23" s="105"/>
      <c r="I23" s="106"/>
      <c r="J23" s="107" t="s">
        <v>329</v>
      </c>
      <c r="K23" s="108"/>
      <c r="L23" s="108"/>
      <c r="M23" s="108"/>
      <c r="N23" s="109"/>
      <c r="O23" s="53" t="s">
        <v>150</v>
      </c>
      <c r="P23" s="54"/>
      <c r="Q23" s="54"/>
      <c r="R23" s="54"/>
      <c r="S23" s="54"/>
      <c r="T23" s="54"/>
      <c r="U23" s="54"/>
      <c r="V23" s="55"/>
    </row>
    <row r="24" spans="1:25" ht="25.15" customHeight="1">
      <c r="A24" s="142" t="s">
        <v>66</v>
      </c>
      <c r="B24" s="142"/>
      <c r="C24" s="142"/>
      <c r="D24" s="142"/>
      <c r="E24" s="142"/>
      <c r="F24" s="142"/>
      <c r="G24" s="142"/>
      <c r="H24" s="142"/>
      <c r="I24" s="142"/>
      <c r="J24" s="142"/>
      <c r="K24" s="142"/>
      <c r="L24" s="142"/>
      <c r="M24" s="142" t="s">
        <v>67</v>
      </c>
      <c r="N24" s="142"/>
      <c r="O24" s="142"/>
      <c r="P24" s="142"/>
      <c r="Q24" s="142"/>
      <c r="R24" s="142"/>
      <c r="S24" s="142"/>
      <c r="T24" s="142"/>
      <c r="U24" s="142"/>
      <c r="V24" s="142"/>
    </row>
    <row r="25" spans="1:25" ht="34.9" customHeight="1">
      <c r="A25" s="62" t="s">
        <v>323</v>
      </c>
      <c r="B25" s="62"/>
      <c r="C25" s="62"/>
      <c r="D25" s="62"/>
      <c r="E25" s="62"/>
      <c r="F25" s="62"/>
      <c r="G25" s="62"/>
      <c r="H25" s="62"/>
      <c r="I25" s="62"/>
      <c r="J25" s="62"/>
      <c r="K25" s="62"/>
      <c r="L25" s="62"/>
      <c r="M25" s="62" t="s">
        <v>324</v>
      </c>
      <c r="N25" s="62"/>
      <c r="O25" s="62"/>
      <c r="P25" s="62"/>
      <c r="Q25" s="62"/>
      <c r="R25" s="62"/>
      <c r="S25" s="62"/>
      <c r="T25" s="62"/>
      <c r="U25" s="62"/>
      <c r="V25" s="62"/>
      <c r="Y25" s="4"/>
    </row>
    <row r="26" spans="1:25" ht="19.149999999999999" customHeight="1">
      <c r="A26" s="124" t="s">
        <v>70</v>
      </c>
      <c r="B26" s="125"/>
      <c r="C26" s="125"/>
      <c r="D26" s="125"/>
      <c r="E26" s="125"/>
      <c r="F26" s="125"/>
      <c r="G26" s="125"/>
      <c r="H26" s="125"/>
      <c r="I26" s="125"/>
      <c r="J26" s="125"/>
      <c r="K26" s="125"/>
      <c r="L26" s="125"/>
      <c r="M26" s="125"/>
      <c r="N26" s="125"/>
      <c r="O26" s="125"/>
      <c r="P26" s="125"/>
      <c r="Q26" s="125"/>
      <c r="R26" s="125"/>
      <c r="S26" s="125"/>
      <c r="T26" s="125"/>
      <c r="U26" s="125"/>
      <c r="V26" s="126"/>
    </row>
    <row r="27" spans="1:25" ht="19.149999999999999" customHeight="1">
      <c r="A27" s="118" t="s">
        <v>71</v>
      </c>
      <c r="B27" s="119"/>
      <c r="C27" s="120">
        <v>2025</v>
      </c>
      <c r="D27" s="121"/>
      <c r="E27" s="121"/>
      <c r="F27" s="121"/>
      <c r="G27" s="121"/>
      <c r="H27" s="121"/>
      <c r="I27" s="122"/>
      <c r="J27" s="68">
        <v>2026</v>
      </c>
      <c r="K27" s="69"/>
      <c r="L27" s="69"/>
      <c r="M27" s="69"/>
      <c r="N27" s="69"/>
      <c r="O27" s="69"/>
      <c r="P27" s="70"/>
      <c r="Q27" s="68">
        <v>2027</v>
      </c>
      <c r="R27" s="69"/>
      <c r="S27" s="69"/>
      <c r="T27" s="69"/>
      <c r="U27" s="69"/>
      <c r="V27" s="70"/>
    </row>
    <row r="28" spans="1:25" ht="19.149999999999999" customHeight="1">
      <c r="A28" s="77" t="s">
        <v>72</v>
      </c>
      <c r="B28" s="77"/>
      <c r="C28" s="71"/>
      <c r="D28" s="72"/>
      <c r="E28" s="72"/>
      <c r="F28" s="72"/>
      <c r="G28" s="72"/>
      <c r="H28" s="72"/>
      <c r="I28" s="73"/>
      <c r="J28" s="74"/>
      <c r="K28" s="75"/>
      <c r="L28" s="75"/>
      <c r="M28" s="75"/>
      <c r="N28" s="75"/>
      <c r="O28" s="75"/>
      <c r="P28" s="76"/>
      <c r="Q28" s="74"/>
      <c r="R28" s="75"/>
      <c r="S28" s="75"/>
      <c r="T28" s="75"/>
      <c r="U28" s="75"/>
      <c r="V28" s="76"/>
      <c r="X28" s="8"/>
      <c r="Y28" s="8"/>
    </row>
    <row r="29" spans="1:25" ht="19.149999999999999" customHeight="1">
      <c r="A29" s="77" t="s">
        <v>73</v>
      </c>
      <c r="B29" s="77"/>
      <c r="C29" s="71"/>
      <c r="D29" s="72"/>
      <c r="E29" s="72"/>
      <c r="F29" s="72"/>
      <c r="G29" s="72"/>
      <c r="H29" s="72"/>
      <c r="I29" s="73"/>
      <c r="J29" s="74"/>
      <c r="K29" s="75"/>
      <c r="L29" s="75"/>
      <c r="M29" s="75"/>
      <c r="N29" s="75"/>
      <c r="O29" s="75"/>
      <c r="P29" s="76"/>
      <c r="Q29" s="74"/>
      <c r="R29" s="75"/>
      <c r="S29" s="75"/>
      <c r="T29" s="75"/>
      <c r="U29" s="75"/>
      <c r="V29" s="76"/>
      <c r="W29" s="4"/>
    </row>
    <row r="30" spans="1:25" ht="19.899999999999999" customHeight="1">
      <c r="A30" s="83" t="s">
        <v>74</v>
      </c>
      <c r="B30" s="83"/>
      <c r="C30" s="83"/>
      <c r="D30" s="83"/>
      <c r="E30" s="83"/>
      <c r="F30" s="83"/>
      <c r="G30" s="83"/>
      <c r="H30" s="83"/>
      <c r="I30" s="83"/>
      <c r="J30" s="83"/>
      <c r="K30" s="83"/>
      <c r="L30" s="83"/>
      <c r="M30" s="83"/>
      <c r="N30" s="83"/>
      <c r="O30" s="83"/>
      <c r="P30" s="83"/>
      <c r="Q30" s="83"/>
      <c r="R30" s="83"/>
      <c r="S30" s="83"/>
      <c r="T30" s="83"/>
      <c r="U30" s="83"/>
      <c r="V30" s="83"/>
    </row>
    <row r="31" spans="1:25" ht="19.899999999999999" customHeight="1">
      <c r="A31" s="22"/>
      <c r="B31" s="10"/>
      <c r="C31" s="10"/>
      <c r="D31" s="10"/>
      <c r="E31" s="10"/>
      <c r="F31" s="10"/>
      <c r="G31" s="10"/>
      <c r="H31" s="10"/>
      <c r="I31" s="10"/>
      <c r="J31" s="10"/>
      <c r="K31" s="10"/>
      <c r="L31" s="10"/>
      <c r="M31" s="10"/>
      <c r="N31" s="10"/>
      <c r="O31" s="10"/>
      <c r="P31" s="10"/>
      <c r="Q31" s="10"/>
      <c r="R31" s="10"/>
      <c r="S31" s="10"/>
      <c r="T31" s="10"/>
      <c r="U31" s="10"/>
      <c r="V31" s="23"/>
    </row>
    <row r="32" spans="1:25" ht="26.45">
      <c r="A32" s="5" t="s">
        <v>75</v>
      </c>
      <c r="B32" s="6" t="s">
        <v>76</v>
      </c>
      <c r="C32" s="1"/>
      <c r="D32" s="1"/>
      <c r="G32" s="210"/>
      <c r="H32" s="210"/>
      <c r="I32" s="210"/>
      <c r="J32" s="210"/>
      <c r="K32" s="210"/>
      <c r="L32" s="210"/>
      <c r="M32" s="210"/>
      <c r="N32" s="210"/>
      <c r="O32" s="210"/>
      <c r="P32" s="210"/>
      <c r="Q32" s="211"/>
      <c r="R32" s="211"/>
      <c r="S32" s="211"/>
      <c r="T32" s="211"/>
      <c r="U32" s="211"/>
      <c r="V32" s="212"/>
    </row>
    <row r="33" spans="1:25" ht="17.649999999999999" customHeight="1">
      <c r="A33" s="7">
        <v>2025</v>
      </c>
      <c r="B33" s="9">
        <f>IF(ISERROR($C$28/$C$29),0,$C$28/$C$29)</f>
        <v>0</v>
      </c>
      <c r="C33" s="1"/>
      <c r="D33" s="1"/>
      <c r="G33" s="213"/>
      <c r="H33" s="213"/>
      <c r="I33" s="210"/>
      <c r="J33" s="210"/>
      <c r="K33" s="10"/>
      <c r="L33" s="11"/>
      <c r="M33" s="213"/>
      <c r="N33" s="213"/>
      <c r="O33" s="213"/>
      <c r="P33" s="213"/>
      <c r="Q33" s="214"/>
      <c r="R33" s="214"/>
      <c r="S33" s="214"/>
      <c r="T33" s="214"/>
      <c r="U33" s="214"/>
      <c r="V33" s="215"/>
    </row>
    <row r="34" spans="1:25" ht="17.649999999999999" customHeight="1">
      <c r="A34" s="7">
        <v>2026</v>
      </c>
      <c r="B34" s="9">
        <f>IF(ISERROR($J$28/$J$29),0,$J$28/$J$29)</f>
        <v>0</v>
      </c>
      <c r="C34" s="1"/>
      <c r="D34" s="1"/>
      <c r="G34" s="210"/>
      <c r="H34" s="210"/>
      <c r="I34" s="210"/>
      <c r="J34" s="210"/>
      <c r="K34" s="12"/>
      <c r="L34" s="10"/>
      <c r="M34" s="210"/>
      <c r="N34" s="210"/>
      <c r="O34" s="210"/>
      <c r="P34" s="210"/>
      <c r="Q34" s="214"/>
      <c r="R34" s="214"/>
      <c r="S34" s="214"/>
      <c r="T34" s="214"/>
      <c r="U34" s="214"/>
      <c r="V34" s="215"/>
    </row>
    <row r="35" spans="1:25" ht="17.649999999999999" customHeight="1">
      <c r="A35" s="7">
        <v>2027</v>
      </c>
      <c r="B35" s="9">
        <f>IF(ISERROR($Q$28/$Q$29),0,$Q$28/$Q$29)</f>
        <v>0</v>
      </c>
      <c r="C35" s="1"/>
      <c r="D35" s="1"/>
      <c r="G35" s="210"/>
      <c r="H35" s="210"/>
      <c r="I35" s="210"/>
      <c r="J35" s="210"/>
      <c r="K35" s="12"/>
      <c r="L35" s="10"/>
      <c r="M35" s="210"/>
      <c r="N35" s="210"/>
      <c r="O35" s="210"/>
      <c r="P35" s="210"/>
      <c r="Q35" s="214"/>
      <c r="R35" s="214"/>
      <c r="S35" s="214"/>
      <c r="T35" s="214"/>
      <c r="U35" s="214"/>
      <c r="V35" s="215"/>
    </row>
    <row r="36" spans="1:25" ht="17.649999999999999" customHeight="1">
      <c r="A36" s="44"/>
      <c r="B36" s="45"/>
      <c r="G36" s="210"/>
      <c r="H36" s="210"/>
      <c r="I36" s="210"/>
      <c r="J36" s="210"/>
      <c r="K36" s="12"/>
      <c r="L36" s="10"/>
      <c r="M36" s="210"/>
      <c r="N36" s="210"/>
      <c r="O36" s="210"/>
      <c r="P36" s="210"/>
      <c r="Q36" s="214"/>
      <c r="R36" s="214"/>
      <c r="S36" s="214"/>
      <c r="T36" s="214"/>
      <c r="U36" s="214"/>
      <c r="V36" s="215"/>
    </row>
    <row r="37" spans="1:25" ht="17.649999999999999" customHeight="1">
      <c r="A37" s="46"/>
      <c r="G37" s="210"/>
      <c r="H37" s="210"/>
      <c r="I37" s="210"/>
      <c r="J37" s="210"/>
      <c r="K37" s="12"/>
      <c r="L37" s="10"/>
      <c r="M37" s="210"/>
      <c r="N37" s="210"/>
      <c r="O37" s="210"/>
      <c r="P37" s="210"/>
      <c r="Q37" s="214"/>
      <c r="R37" s="214"/>
      <c r="S37" s="214"/>
      <c r="T37" s="214"/>
      <c r="U37" s="214"/>
      <c r="V37" s="215"/>
    </row>
    <row r="38" spans="1:25" ht="17.649999999999999" customHeight="1">
      <c r="A38" s="46"/>
      <c r="G38" s="210"/>
      <c r="H38" s="210"/>
      <c r="I38" s="210"/>
      <c r="J38" s="210"/>
      <c r="K38" s="12"/>
      <c r="L38" s="10"/>
      <c r="M38" s="210"/>
      <c r="N38" s="210"/>
      <c r="O38" s="210"/>
      <c r="P38" s="210"/>
      <c r="Q38" s="214"/>
      <c r="R38" s="214"/>
      <c r="S38" s="214"/>
      <c r="T38" s="214"/>
      <c r="U38" s="214"/>
      <c r="V38" s="215"/>
    </row>
    <row r="39" spans="1:25" ht="17.649999999999999" customHeight="1">
      <c r="A39" s="46"/>
      <c r="G39" s="210"/>
      <c r="H39" s="210"/>
      <c r="I39" s="210"/>
      <c r="J39" s="210"/>
      <c r="K39" s="12"/>
      <c r="L39" s="10"/>
      <c r="M39" s="210"/>
      <c r="N39" s="210"/>
      <c r="O39" s="210"/>
      <c r="P39" s="210"/>
      <c r="Q39" s="214"/>
      <c r="R39" s="214"/>
      <c r="S39" s="214"/>
      <c r="T39" s="214"/>
      <c r="U39" s="214"/>
      <c r="V39" s="215"/>
    </row>
    <row r="40" spans="1:25" ht="17.649999999999999" customHeight="1">
      <c r="A40" s="46"/>
      <c r="G40" s="210"/>
      <c r="H40" s="210"/>
      <c r="I40" s="210"/>
      <c r="J40" s="210"/>
      <c r="K40" s="12"/>
      <c r="L40" s="10"/>
      <c r="M40" s="210"/>
      <c r="N40" s="210"/>
      <c r="O40" s="210"/>
      <c r="P40" s="210"/>
      <c r="Q40" s="214"/>
      <c r="R40" s="214"/>
      <c r="S40" s="214"/>
      <c r="T40" s="214"/>
      <c r="U40" s="214"/>
      <c r="V40" s="215"/>
    </row>
    <row r="41" spans="1:25" ht="17.649999999999999" customHeight="1">
      <c r="A41" s="46"/>
      <c r="G41" s="210"/>
      <c r="H41" s="210"/>
      <c r="I41" s="210"/>
      <c r="J41" s="210"/>
      <c r="K41" s="12"/>
      <c r="L41" s="10"/>
      <c r="M41" s="210"/>
      <c r="N41" s="210"/>
      <c r="O41" s="210"/>
      <c r="P41" s="210"/>
      <c r="Q41" s="214"/>
      <c r="R41" s="214"/>
      <c r="S41" s="214"/>
      <c r="T41" s="214"/>
      <c r="U41" s="214"/>
      <c r="V41" s="215"/>
    </row>
    <row r="42" spans="1:25" ht="17.649999999999999" customHeight="1">
      <c r="A42" s="46"/>
      <c r="G42" s="210"/>
      <c r="H42" s="210"/>
      <c r="I42" s="210"/>
      <c r="J42" s="210"/>
      <c r="K42" s="12"/>
      <c r="L42" s="10"/>
      <c r="M42" s="210"/>
      <c r="N42" s="210"/>
      <c r="O42" s="210"/>
      <c r="P42" s="210"/>
      <c r="Q42" s="214"/>
      <c r="R42" s="214"/>
      <c r="S42" s="214"/>
      <c r="T42" s="214"/>
      <c r="U42" s="214"/>
      <c r="V42" s="215"/>
    </row>
    <row r="43" spans="1:25" ht="17.649999999999999" customHeight="1">
      <c r="A43" s="46"/>
      <c r="G43" s="210"/>
      <c r="H43" s="210"/>
      <c r="I43" s="210"/>
      <c r="J43" s="210"/>
      <c r="K43" s="12"/>
      <c r="L43" s="10"/>
      <c r="M43" s="210"/>
      <c r="N43" s="210"/>
      <c r="O43" s="210"/>
      <c r="P43" s="210"/>
      <c r="Q43" s="214"/>
      <c r="R43" s="214"/>
      <c r="S43" s="214"/>
      <c r="T43" s="214"/>
      <c r="U43" s="214"/>
      <c r="V43" s="215"/>
    </row>
    <row r="44" spans="1:25" ht="17.25" customHeight="1">
      <c r="A44" s="46"/>
      <c r="G44" s="210"/>
      <c r="H44" s="210"/>
      <c r="I44" s="210"/>
      <c r="J44" s="210"/>
      <c r="K44" s="12"/>
      <c r="L44" s="10"/>
      <c r="M44" s="210"/>
      <c r="N44" s="210"/>
      <c r="O44" s="210"/>
      <c r="P44" s="210"/>
      <c r="Q44" s="211"/>
      <c r="R44" s="211"/>
      <c r="S44" s="211"/>
      <c r="T44" s="211"/>
      <c r="U44" s="211"/>
      <c r="V44" s="212"/>
    </row>
    <row r="45" spans="1:25" ht="17.25" customHeight="1">
      <c r="A45" s="24"/>
      <c r="B45" s="15"/>
      <c r="C45" s="21"/>
      <c r="D45" s="21"/>
      <c r="K45" s="12"/>
      <c r="L45" s="10"/>
      <c r="V45" s="25"/>
    </row>
    <row r="46" spans="1:25" ht="15.75" customHeight="1">
      <c r="A46" s="116" t="s">
        <v>77</v>
      </c>
      <c r="B46" s="116"/>
      <c r="C46" s="116"/>
      <c r="D46" s="116"/>
      <c r="E46" s="116"/>
      <c r="F46" s="116"/>
      <c r="G46" s="116"/>
      <c r="H46" s="116"/>
      <c r="I46" s="116"/>
      <c r="J46" s="116"/>
      <c r="K46" s="116"/>
      <c r="L46" s="116"/>
      <c r="M46" s="116"/>
      <c r="N46" s="116"/>
      <c r="O46" s="116"/>
      <c r="P46" s="116"/>
      <c r="Q46" s="116"/>
      <c r="R46" s="116"/>
      <c r="S46" s="116"/>
      <c r="T46" s="116"/>
      <c r="U46" s="116"/>
      <c r="V46" s="116"/>
      <c r="X46" s="13"/>
    </row>
    <row r="47" spans="1:25" ht="33" customHeight="1">
      <c r="A47" s="137" t="s">
        <v>78</v>
      </c>
      <c r="B47" s="139"/>
      <c r="C47" s="160"/>
      <c r="D47" s="160"/>
      <c r="E47" s="160"/>
      <c r="F47" s="160"/>
      <c r="G47" s="160"/>
      <c r="H47" s="160"/>
      <c r="I47" s="160"/>
      <c r="J47" s="160"/>
      <c r="K47" s="160"/>
      <c r="L47" s="160"/>
      <c r="M47" s="160"/>
      <c r="N47" s="160"/>
      <c r="O47" s="160"/>
      <c r="P47" s="160"/>
      <c r="Q47" s="160"/>
      <c r="R47" s="160"/>
      <c r="S47" s="160"/>
      <c r="T47" s="160"/>
      <c r="U47" s="160"/>
      <c r="V47" s="161"/>
      <c r="W47" s="10">
        <f>LEN(C47)</f>
        <v>0</v>
      </c>
      <c r="X47" s="10"/>
      <c r="Y47" s="10"/>
    </row>
    <row r="48" spans="1:25" ht="18" customHeight="1">
      <c r="A48" s="84" t="s">
        <v>79</v>
      </c>
      <c r="B48" s="84"/>
      <c r="C48" s="84"/>
      <c r="D48" s="84"/>
      <c r="E48" s="84"/>
      <c r="F48" s="84"/>
      <c r="G48" s="84"/>
      <c r="H48" s="84"/>
      <c r="I48" s="84"/>
      <c r="J48" s="84"/>
      <c r="K48" s="84"/>
      <c r="L48" s="84"/>
      <c r="M48" s="84"/>
      <c r="N48" s="84"/>
      <c r="O48" s="84"/>
      <c r="P48" s="84"/>
      <c r="Q48" s="84"/>
      <c r="R48" s="84"/>
      <c r="S48" s="84"/>
      <c r="T48" s="84"/>
      <c r="U48" s="84"/>
      <c r="V48" s="84"/>
      <c r="W48" s="14"/>
      <c r="X48" s="15"/>
      <c r="Y48" s="12"/>
    </row>
    <row r="49" spans="1:25" ht="32.25" customHeight="1">
      <c r="A49" s="137" t="s">
        <v>78</v>
      </c>
      <c r="B49" s="139"/>
      <c r="C49" s="160"/>
      <c r="D49" s="160"/>
      <c r="E49" s="160"/>
      <c r="F49" s="160"/>
      <c r="G49" s="160"/>
      <c r="H49" s="160"/>
      <c r="I49" s="160"/>
      <c r="J49" s="160"/>
      <c r="K49" s="160"/>
      <c r="L49" s="160"/>
      <c r="M49" s="160"/>
      <c r="N49" s="160"/>
      <c r="O49" s="160"/>
      <c r="P49" s="160"/>
      <c r="Q49" s="160"/>
      <c r="R49" s="160"/>
      <c r="S49" s="160"/>
      <c r="T49" s="160"/>
      <c r="U49" s="160"/>
      <c r="V49" s="161"/>
      <c r="W49" s="10">
        <f>LEN(C49)</f>
        <v>0</v>
      </c>
      <c r="X49" s="15"/>
      <c r="Y49" s="12"/>
    </row>
    <row r="50" spans="1:25" ht="20.45" customHeight="1">
      <c r="A50" s="84" t="s">
        <v>80</v>
      </c>
      <c r="B50" s="84"/>
      <c r="C50" s="84"/>
      <c r="D50" s="84"/>
      <c r="E50" s="84"/>
      <c r="F50" s="84"/>
      <c r="G50" s="84"/>
      <c r="H50" s="84"/>
      <c r="I50" s="84"/>
      <c r="J50" s="84"/>
      <c r="K50" s="84"/>
      <c r="L50" s="84"/>
      <c r="M50" s="84"/>
      <c r="N50" s="84"/>
      <c r="O50" s="84"/>
      <c r="P50" s="84"/>
      <c r="Q50" s="84"/>
      <c r="R50" s="84"/>
      <c r="S50" s="84"/>
      <c r="T50" s="84"/>
      <c r="U50" s="84"/>
      <c r="V50" s="84"/>
      <c r="W50" s="14"/>
      <c r="X50" s="15"/>
      <c r="Y50" s="12"/>
    </row>
    <row r="51" spans="1:25" ht="32.25" customHeight="1">
      <c r="A51" s="137" t="s">
        <v>78</v>
      </c>
      <c r="B51" s="139"/>
      <c r="C51" s="160"/>
      <c r="D51" s="160"/>
      <c r="E51" s="160"/>
      <c r="F51" s="160"/>
      <c r="G51" s="160"/>
      <c r="H51" s="160"/>
      <c r="I51" s="160"/>
      <c r="J51" s="160"/>
      <c r="K51" s="160"/>
      <c r="L51" s="160"/>
      <c r="M51" s="160"/>
      <c r="N51" s="160"/>
      <c r="O51" s="160"/>
      <c r="P51" s="160"/>
      <c r="Q51" s="160"/>
      <c r="R51" s="160"/>
      <c r="S51" s="160"/>
      <c r="T51" s="160"/>
      <c r="U51" s="160"/>
      <c r="V51" s="161"/>
      <c r="W51" s="14"/>
      <c r="X51" s="15"/>
      <c r="Y51" s="12"/>
    </row>
    <row r="52" spans="1:25" ht="16.149999999999999" customHeight="1">
      <c r="A52" s="84" t="s">
        <v>81</v>
      </c>
      <c r="B52" s="84"/>
      <c r="C52" s="84"/>
      <c r="D52" s="84"/>
      <c r="E52" s="84"/>
      <c r="F52" s="84"/>
      <c r="G52" s="84"/>
      <c r="H52" s="84"/>
      <c r="I52" s="84"/>
      <c r="J52" s="84"/>
      <c r="K52" s="84"/>
      <c r="L52" s="84"/>
      <c r="M52" s="84"/>
      <c r="N52" s="84"/>
      <c r="O52" s="84"/>
      <c r="P52" s="84"/>
      <c r="Q52" s="84"/>
      <c r="R52" s="84"/>
      <c r="S52" s="84"/>
      <c r="T52" s="84"/>
      <c r="U52" s="84"/>
      <c r="V52" s="84"/>
      <c r="W52" s="14"/>
      <c r="X52" s="15"/>
      <c r="Y52" s="12"/>
    </row>
    <row r="53" spans="1:25" ht="15.6" customHeight="1">
      <c r="A53" s="20" t="s">
        <v>3</v>
      </c>
      <c r="B53" s="114" t="s">
        <v>82</v>
      </c>
      <c r="C53" s="115"/>
      <c r="D53" s="113" t="s">
        <v>83</v>
      </c>
      <c r="E53" s="114"/>
      <c r="F53" s="114"/>
      <c r="G53" s="114"/>
      <c r="H53" s="114"/>
      <c r="I53" s="114"/>
      <c r="J53" s="115"/>
      <c r="K53" s="113" t="s">
        <v>84</v>
      </c>
      <c r="L53" s="114"/>
      <c r="M53" s="114"/>
      <c r="N53" s="114"/>
      <c r="O53" s="114"/>
      <c r="P53" s="114"/>
      <c r="Q53" s="115"/>
      <c r="R53" s="113" t="s">
        <v>85</v>
      </c>
      <c r="S53" s="114"/>
      <c r="T53" s="114"/>
      <c r="U53" s="114"/>
      <c r="V53" s="115"/>
      <c r="W53" s="14"/>
      <c r="X53" s="15"/>
      <c r="Y53" s="12"/>
    </row>
    <row r="54" spans="1:25" ht="15" customHeight="1">
      <c r="A54" s="19">
        <v>1</v>
      </c>
      <c r="B54" s="56">
        <v>45679</v>
      </c>
      <c r="C54" s="57"/>
      <c r="D54" s="58" t="s">
        <v>86</v>
      </c>
      <c r="E54" s="59"/>
      <c r="F54" s="59"/>
      <c r="G54" s="59"/>
      <c r="H54" s="59"/>
      <c r="I54" s="59"/>
      <c r="J54" s="60"/>
      <c r="K54" s="58" t="s">
        <v>87</v>
      </c>
      <c r="L54" s="59"/>
      <c r="M54" s="59"/>
      <c r="N54" s="59"/>
      <c r="O54" s="59"/>
      <c r="P54" s="59"/>
      <c r="Q54" s="60"/>
      <c r="R54" s="61">
        <v>45729</v>
      </c>
      <c r="S54" s="62"/>
      <c r="T54" s="62"/>
      <c r="U54" s="62"/>
      <c r="V54" s="62"/>
      <c r="W54" s="14"/>
      <c r="X54" s="15"/>
      <c r="Y54" s="12"/>
    </row>
    <row r="55" spans="1:25" s="2" customFormat="1" ht="15.6" customHeight="1">
      <c r="A55" s="50" t="s">
        <v>88</v>
      </c>
      <c r="B55" s="51"/>
      <c r="C55" s="51"/>
      <c r="D55" s="51"/>
      <c r="E55" s="51"/>
      <c r="F55" s="51"/>
      <c r="G55" s="51"/>
      <c r="H55" s="51"/>
      <c r="I55" s="51"/>
      <c r="J55" s="51"/>
      <c r="K55" s="51"/>
      <c r="L55" s="51"/>
      <c r="M55" s="51"/>
      <c r="N55" s="51"/>
      <c r="O55" s="51"/>
      <c r="P55" s="51"/>
      <c r="Q55" s="51"/>
      <c r="R55" s="51"/>
      <c r="S55" s="51"/>
      <c r="T55" s="51"/>
      <c r="U55" s="51"/>
      <c r="V55" s="52"/>
      <c r="W55" s="14"/>
      <c r="X55" s="15"/>
      <c r="Y55" s="12"/>
    </row>
    <row r="56" spans="1:25" s="2" customFormat="1" ht="28.15" customHeight="1">
      <c r="A56" s="16" t="s">
        <v>89</v>
      </c>
      <c r="B56" s="53" t="s">
        <v>143</v>
      </c>
      <c r="C56" s="54"/>
      <c r="D56" s="54"/>
      <c r="E56" s="54"/>
      <c r="F56" s="54"/>
      <c r="G56" s="54"/>
      <c r="H56" s="54"/>
      <c r="I56" s="54"/>
      <c r="J56" s="54"/>
      <c r="K56" s="54"/>
      <c r="L56" s="55"/>
      <c r="M56" s="66" t="s">
        <v>91</v>
      </c>
      <c r="N56" s="67"/>
      <c r="O56" s="53" t="s">
        <v>144</v>
      </c>
      <c r="P56" s="54"/>
      <c r="Q56" s="54"/>
      <c r="R56" s="54"/>
      <c r="S56" s="54"/>
      <c r="T56" s="54"/>
      <c r="U56" s="54"/>
      <c r="V56" s="55"/>
      <c r="W56" s="14"/>
      <c r="X56" s="15"/>
      <c r="Y56" s="12"/>
    </row>
    <row r="57" spans="1:25" s="2" customFormat="1" ht="26.65" customHeight="1">
      <c r="A57" s="16" t="s">
        <v>89</v>
      </c>
      <c r="B57" s="53" t="s">
        <v>93</v>
      </c>
      <c r="C57" s="54"/>
      <c r="D57" s="54"/>
      <c r="E57" s="54"/>
      <c r="F57" s="54"/>
      <c r="G57" s="54"/>
      <c r="H57" s="54"/>
      <c r="I57" s="54"/>
      <c r="J57" s="54"/>
      <c r="K57" s="54"/>
      <c r="L57" s="55"/>
      <c r="M57" s="66" t="s">
        <v>91</v>
      </c>
      <c r="N57" s="67"/>
      <c r="O57" s="53" t="s">
        <v>94</v>
      </c>
      <c r="P57" s="54"/>
      <c r="Q57" s="54"/>
      <c r="R57" s="54"/>
      <c r="S57" s="54"/>
      <c r="T57" s="54"/>
      <c r="U57" s="54"/>
      <c r="V57" s="55"/>
      <c r="W57" s="1"/>
      <c r="X57" s="1"/>
      <c r="Y57" s="1"/>
    </row>
    <row r="58" spans="1:25" s="2" customFormat="1" ht="24.6" customHeight="1">
      <c r="A58" s="16" t="s">
        <v>95</v>
      </c>
      <c r="B58" s="63" t="s">
        <v>96</v>
      </c>
      <c r="C58" s="64"/>
      <c r="D58" s="64"/>
      <c r="E58" s="64"/>
      <c r="F58" s="64"/>
      <c r="G58" s="64"/>
      <c r="H58" s="64"/>
      <c r="I58" s="64"/>
      <c r="J58" s="64"/>
      <c r="K58" s="64"/>
      <c r="L58" s="65"/>
      <c r="M58" s="66" t="s">
        <v>91</v>
      </c>
      <c r="N58" s="67"/>
      <c r="O58" s="53" t="s">
        <v>97</v>
      </c>
      <c r="P58" s="54"/>
      <c r="Q58" s="54"/>
      <c r="R58" s="54"/>
      <c r="S58" s="54"/>
      <c r="T58" s="54"/>
      <c r="U58" s="54"/>
      <c r="V58" s="55"/>
      <c r="W58" s="1"/>
      <c r="X58" s="1"/>
      <c r="Y58" s="1"/>
    </row>
    <row r="59" spans="1:25" s="2" customFormat="1" ht="27.6" customHeight="1">
      <c r="A59" s="16" t="s">
        <v>98</v>
      </c>
      <c r="B59" s="53" t="s">
        <v>99</v>
      </c>
      <c r="C59" s="54"/>
      <c r="D59" s="54"/>
      <c r="E59" s="54"/>
      <c r="F59" s="54"/>
      <c r="G59" s="54"/>
      <c r="H59" s="54"/>
      <c r="I59" s="54"/>
      <c r="J59" s="54"/>
      <c r="K59" s="54"/>
      <c r="L59" s="55"/>
      <c r="M59" s="66" t="s">
        <v>91</v>
      </c>
      <c r="N59" s="67"/>
      <c r="O59" s="53" t="s">
        <v>100</v>
      </c>
      <c r="P59" s="54"/>
      <c r="Q59" s="54"/>
      <c r="R59" s="54"/>
      <c r="S59" s="54"/>
      <c r="T59" s="54"/>
      <c r="U59" s="54"/>
      <c r="V59" s="55"/>
      <c r="W59" s="1"/>
      <c r="X59" s="1"/>
      <c r="Y59" s="1"/>
    </row>
    <row r="60" spans="1:25" s="2" customFormat="1" ht="13.5" customHeight="1">
      <c r="A60" s="50" t="s">
        <v>101</v>
      </c>
      <c r="B60" s="51"/>
      <c r="C60" s="51"/>
      <c r="D60" s="51"/>
      <c r="E60" s="51"/>
      <c r="F60" s="51"/>
      <c r="G60" s="51"/>
      <c r="H60" s="51"/>
      <c r="I60" s="51"/>
      <c r="J60" s="51"/>
      <c r="K60" s="51"/>
      <c r="L60" s="51"/>
      <c r="M60" s="51"/>
      <c r="N60" s="51"/>
      <c r="O60" s="51"/>
      <c r="P60" s="51"/>
      <c r="Q60" s="51"/>
      <c r="R60" s="51"/>
      <c r="S60" s="51"/>
      <c r="T60" s="51"/>
      <c r="U60" s="51"/>
      <c r="V60" s="52"/>
      <c r="W60" s="1"/>
      <c r="X60" s="1"/>
      <c r="Y60" s="1"/>
    </row>
    <row r="61" spans="1:25" s="2" customFormat="1" ht="19.899999999999999" customHeight="1">
      <c r="A61" s="30" t="s">
        <v>102</v>
      </c>
      <c r="B61" s="78" t="s">
        <v>103</v>
      </c>
      <c r="C61" s="79"/>
      <c r="D61" s="79"/>
      <c r="E61" s="79"/>
      <c r="F61" s="79"/>
      <c r="G61" s="79"/>
      <c r="H61" s="79"/>
      <c r="I61" s="79"/>
      <c r="J61" s="79"/>
      <c r="K61" s="79"/>
      <c r="L61" s="80"/>
      <c r="M61" s="81" t="s">
        <v>91</v>
      </c>
      <c r="N61" s="82"/>
      <c r="O61" s="78" t="s">
        <v>104</v>
      </c>
      <c r="P61" s="79"/>
      <c r="Q61" s="79"/>
      <c r="R61" s="79"/>
      <c r="S61" s="79"/>
      <c r="T61" s="79"/>
      <c r="U61" s="79"/>
      <c r="V61" s="80"/>
      <c r="W61" s="1"/>
      <c r="X61" s="1"/>
      <c r="Y61" s="1"/>
    </row>
    <row r="62" spans="1:25" ht="13.5" customHeight="1">
      <c r="A62" s="85" t="s">
        <v>105</v>
      </c>
      <c r="B62" s="85"/>
      <c r="C62" s="85"/>
      <c r="D62" s="85"/>
      <c r="E62" s="85"/>
      <c r="F62" s="85"/>
      <c r="G62" s="85"/>
      <c r="H62" s="85"/>
      <c r="I62" s="85"/>
      <c r="J62" s="85"/>
      <c r="K62" s="85"/>
      <c r="L62" s="85"/>
      <c r="M62" s="85"/>
      <c r="N62" s="85"/>
      <c r="O62" s="85"/>
      <c r="P62" s="85"/>
      <c r="Q62" s="85"/>
      <c r="R62" s="85"/>
      <c r="S62" s="85"/>
      <c r="T62" s="85"/>
      <c r="U62" s="85"/>
      <c r="V62" s="85"/>
    </row>
  </sheetData>
  <sheetProtection algorithmName="SHA-512" hashValue="VFDff9swYzihCxehym5kQorNB2MDUx2IrxsPaTGNpfedcM6VxXmoVXFgdgCw93CW4wgRjS7tQCzwDf6Sk12Bxg==" saltValue="ltV4AcLYh7vEEvRJY8c94w==" spinCount="100000" sheet="1" formatCells="0" formatColumns="0" formatRows="0" insertColumns="0" insertRows="0" insertHyperlinks="0" deleteColumns="0" deleteRows="0" sort="0" autoFilter="0" pivotTables="0"/>
  <mergeCells count="181">
    <mergeCell ref="A55:V55"/>
    <mergeCell ref="B56:L56"/>
    <mergeCell ref="M56:N56"/>
    <mergeCell ref="O56:V56"/>
    <mergeCell ref="A62:V62"/>
    <mergeCell ref="B59:L59"/>
    <mergeCell ref="M59:N59"/>
    <mergeCell ref="O59:V59"/>
    <mergeCell ref="A60:V60"/>
    <mergeCell ref="B61:L61"/>
    <mergeCell ref="M61:N61"/>
    <mergeCell ref="O61:V61"/>
    <mergeCell ref="B57:L57"/>
    <mergeCell ref="M57:N57"/>
    <mergeCell ref="O57:V57"/>
    <mergeCell ref="B58:L58"/>
    <mergeCell ref="M58:N58"/>
    <mergeCell ref="O58:V58"/>
    <mergeCell ref="A47:B47"/>
    <mergeCell ref="C47:V47"/>
    <mergeCell ref="B54:C54"/>
    <mergeCell ref="D54:J54"/>
    <mergeCell ref="K54:Q54"/>
    <mergeCell ref="R54:V54"/>
    <mergeCell ref="A48:V48"/>
    <mergeCell ref="A50:V50"/>
    <mergeCell ref="A52:V52"/>
    <mergeCell ref="B53:C53"/>
    <mergeCell ref="D53:J53"/>
    <mergeCell ref="K53:Q53"/>
    <mergeCell ref="R53:V53"/>
    <mergeCell ref="A49:B49"/>
    <mergeCell ref="C49:V49"/>
    <mergeCell ref="A51:B51"/>
    <mergeCell ref="C51:V51"/>
    <mergeCell ref="G44:H44"/>
    <mergeCell ref="I44:J44"/>
    <mergeCell ref="M44:N44"/>
    <mergeCell ref="O44:P44"/>
    <mergeCell ref="A46:V46"/>
    <mergeCell ref="G42:H42"/>
    <mergeCell ref="I42:J42"/>
    <mergeCell ref="M42:N42"/>
    <mergeCell ref="O42:P42"/>
    <mergeCell ref="G43:H43"/>
    <mergeCell ref="I43:J43"/>
    <mergeCell ref="M43:N43"/>
    <mergeCell ref="O43:P43"/>
    <mergeCell ref="G40:H40"/>
    <mergeCell ref="I40:J40"/>
    <mergeCell ref="M40:N40"/>
    <mergeCell ref="O40:P40"/>
    <mergeCell ref="G41:H41"/>
    <mergeCell ref="I41:J41"/>
    <mergeCell ref="M41:N41"/>
    <mergeCell ref="O41:P41"/>
    <mergeCell ref="G38:H38"/>
    <mergeCell ref="I38:J38"/>
    <mergeCell ref="M38:N38"/>
    <mergeCell ref="O38:P38"/>
    <mergeCell ref="G39:H39"/>
    <mergeCell ref="I39:J39"/>
    <mergeCell ref="M39:N39"/>
    <mergeCell ref="O39:P39"/>
    <mergeCell ref="A30:V30"/>
    <mergeCell ref="G32:H33"/>
    <mergeCell ref="I32:L32"/>
    <mergeCell ref="M32:N33"/>
    <mergeCell ref="O32:P33"/>
    <mergeCell ref="Q32:V32"/>
    <mergeCell ref="I33:J33"/>
    <mergeCell ref="Q33:V44"/>
    <mergeCell ref="G34:H34"/>
    <mergeCell ref="I34:J34"/>
    <mergeCell ref="G36:H36"/>
    <mergeCell ref="I36:J36"/>
    <mergeCell ref="M36:N36"/>
    <mergeCell ref="O36:P36"/>
    <mergeCell ref="G37:H37"/>
    <mergeCell ref="I37:J37"/>
    <mergeCell ref="M37:N37"/>
    <mergeCell ref="O37:P37"/>
    <mergeCell ref="M34:N34"/>
    <mergeCell ref="O34:P34"/>
    <mergeCell ref="G35:H35"/>
    <mergeCell ref="I35:J35"/>
    <mergeCell ref="M35:N35"/>
    <mergeCell ref="O35:P35"/>
    <mergeCell ref="A28:B28"/>
    <mergeCell ref="C28:I28"/>
    <mergeCell ref="J28:P28"/>
    <mergeCell ref="Q28:V28"/>
    <mergeCell ref="A29:B29"/>
    <mergeCell ref="C29:I29"/>
    <mergeCell ref="J29:P29"/>
    <mergeCell ref="Q29:V29"/>
    <mergeCell ref="A24:L24"/>
    <mergeCell ref="M24:V24"/>
    <mergeCell ref="A25:L25"/>
    <mergeCell ref="M25:V25"/>
    <mergeCell ref="A26:V26"/>
    <mergeCell ref="A27:B27"/>
    <mergeCell ref="C27:I27"/>
    <mergeCell ref="J27:P27"/>
    <mergeCell ref="Q27:V27"/>
    <mergeCell ref="A21:N21"/>
    <mergeCell ref="O21:V22"/>
    <mergeCell ref="A22:D22"/>
    <mergeCell ref="E22:I22"/>
    <mergeCell ref="J22:N22"/>
    <mergeCell ref="A23:D23"/>
    <mergeCell ref="E23:I23"/>
    <mergeCell ref="J23:N23"/>
    <mergeCell ref="O23:V23"/>
    <mergeCell ref="A20:C20"/>
    <mergeCell ref="D20:G20"/>
    <mergeCell ref="H20:K20"/>
    <mergeCell ref="L20:O20"/>
    <mergeCell ref="P20:R20"/>
    <mergeCell ref="S20:V20"/>
    <mergeCell ref="A19:C19"/>
    <mergeCell ref="D19:G19"/>
    <mergeCell ref="H19:K19"/>
    <mergeCell ref="L19:O19"/>
    <mergeCell ref="P19:R19"/>
    <mergeCell ref="S19:V19"/>
    <mergeCell ref="A16:E17"/>
    <mergeCell ref="F16:I17"/>
    <mergeCell ref="J16:M17"/>
    <mergeCell ref="Q16:S17"/>
    <mergeCell ref="T16:V17"/>
    <mergeCell ref="A18:V18"/>
    <mergeCell ref="A14:E15"/>
    <mergeCell ref="F14:I15"/>
    <mergeCell ref="J14:M15"/>
    <mergeCell ref="N14:V14"/>
    <mergeCell ref="N15:P15"/>
    <mergeCell ref="Q15:S15"/>
    <mergeCell ref="T15:V15"/>
    <mergeCell ref="R12:V12"/>
    <mergeCell ref="A13:B13"/>
    <mergeCell ref="C13:G13"/>
    <mergeCell ref="H13:M13"/>
    <mergeCell ref="N13:O13"/>
    <mergeCell ref="P13:Q13"/>
    <mergeCell ref="R13:V13"/>
    <mergeCell ref="A11:E11"/>
    <mergeCell ref="F11:N11"/>
    <mergeCell ref="O11:Q11"/>
    <mergeCell ref="R11:T11"/>
    <mergeCell ref="U11:V11"/>
    <mergeCell ref="A12:B12"/>
    <mergeCell ref="C12:G12"/>
    <mergeCell ref="H12:M12"/>
    <mergeCell ref="N12:O12"/>
    <mergeCell ref="P12:Q12"/>
    <mergeCell ref="A8:G8"/>
    <mergeCell ref="H8:R8"/>
    <mergeCell ref="S8:V8"/>
    <mergeCell ref="A9:V9"/>
    <mergeCell ref="A10:E10"/>
    <mergeCell ref="F10:N10"/>
    <mergeCell ref="O10:Q10"/>
    <mergeCell ref="R10:T10"/>
    <mergeCell ref="U10:V10"/>
    <mergeCell ref="T4:V4"/>
    <mergeCell ref="A5:V5"/>
    <mergeCell ref="A6:V6"/>
    <mergeCell ref="A7:G7"/>
    <mergeCell ref="H7:R7"/>
    <mergeCell ref="S7:V7"/>
    <mergeCell ref="A1:B4"/>
    <mergeCell ref="C1:P2"/>
    <mergeCell ref="Q1:S1"/>
    <mergeCell ref="T1:V1"/>
    <mergeCell ref="Q2:S2"/>
    <mergeCell ref="T2:V2"/>
    <mergeCell ref="C3:P4"/>
    <mergeCell ref="Q3:S3"/>
    <mergeCell ref="T3:V3"/>
    <mergeCell ref="Q4:S4"/>
  </mergeCells>
  <dataValidations count="3">
    <dataValidation type="textLength" allowBlank="1" showInputMessage="1" showErrorMessage="1" sqref="C49:V49" xr:uid="{6C4DA8DB-E1CD-4338-9A98-486BD406195D}">
      <formula1>1</formula1>
      <formula2>300</formula2>
    </dataValidation>
    <dataValidation type="textLength" allowBlank="1" showInputMessage="1" showErrorMessage="1" sqref="C47:V47" xr:uid="{91831AF2-09F8-46A1-BFF4-6F375CBF617A}">
      <formula1>1</formula1>
      <formula2>700</formula2>
    </dataValidation>
    <dataValidation type="textLength" allowBlank="1" showInputMessage="1" showErrorMessage="1" sqref="A47 A49 A51" xr:uid="{D33917D0-6EC8-49F7-A843-0A11A51F6337}">
      <formula1>0</formula1>
      <formula2>700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FAD77D21-4639-4B56-8639-1CDCF4688B29}">
          <x14:formula1>
            <xm:f>lista!$R$2:$R$21</xm:f>
          </x14:formula1>
          <xm:sqref>U11:V11</xm:sqref>
        </x14:dataValidation>
        <x14:dataValidation type="list" allowBlank="1" showInputMessage="1" showErrorMessage="1" xr:uid="{37790AC6-5A3D-419D-90E2-92B112A96786}">
          <x14:formula1>
            <xm:f>lista!$K$2:$K$24</xm:f>
          </x14:formula1>
          <xm:sqref>H13</xm:sqref>
        </x14:dataValidation>
        <x14:dataValidation type="list" allowBlank="1" showInputMessage="1" showErrorMessage="1" xr:uid="{134CE23E-5211-4B88-A8B3-41044C2004B7}">
          <x14:formula1>
            <xm:f>lista!$L$2:$L$21</xm:f>
          </x14:formula1>
          <xm:sqref>H8:R8</xm:sqref>
        </x14:dataValidation>
        <x14:dataValidation type="list" allowBlank="1" showInputMessage="1" showErrorMessage="1" xr:uid="{0652CBDB-3E32-4F6D-9F3C-8AF9907053CB}">
          <x14:formula1>
            <xm:f>lista!$M$2:$M$21</xm:f>
          </x14:formula1>
          <xm:sqref>S8:V8</xm:sqref>
        </x14:dataValidation>
        <x14:dataValidation type="list" allowBlank="1" showInputMessage="1" showErrorMessage="1" xr:uid="{2A5B5E53-F808-4E47-BAEB-504B9C7B5750}">
          <x14:formula1>
            <xm:f>lista!$Q$2:$Q$3</xm:f>
          </x14:formula1>
          <xm:sqref>O11:Q11</xm:sqref>
        </x14:dataValidation>
        <x14:dataValidation type="list" allowBlank="1" showInputMessage="1" showErrorMessage="1" xr:uid="{D4FF2E69-5FB2-4450-B149-78F91BA4290B}">
          <x14:formula1>
            <xm:f>lista!$I$2:$I$7</xm:f>
          </x14:formula1>
          <xm:sqref>A13:B13</xm:sqref>
        </x14:dataValidation>
        <x14:dataValidation type="list" allowBlank="1" showInputMessage="1" showErrorMessage="1" xr:uid="{95016F2C-5B48-40C7-BBAB-43C68F3ECFD4}">
          <x14:formula1>
            <xm:f>lista!$H$2:$H$5</xm:f>
          </x14:formula1>
          <xm:sqref>T16:V17</xm:sqref>
        </x14:dataValidation>
        <x14:dataValidation type="list" allowBlank="1" showInputMessage="1" showErrorMessage="1" xr:uid="{CAB89A9B-403E-4796-86E6-2BBFF6153AFD}">
          <x14:formula1>
            <xm:f>lista!$G$2:$G$5</xm:f>
          </x14:formula1>
          <xm:sqref>Q16:S17</xm:sqref>
        </x14:dataValidation>
        <x14:dataValidation type="list" allowBlank="1" showInputMessage="1" showErrorMessage="1" xr:uid="{0E231CF0-AD98-4488-9C40-2D89B2768687}">
          <x14:formula1>
            <xm:f>lista!$C$2:$C$3</xm:f>
          </x14:formula1>
          <xm:sqref>P20:R20</xm:sqref>
        </x14:dataValidation>
        <x14:dataValidation type="list" allowBlank="1" showInputMessage="1" showErrorMessage="1" xr:uid="{62B1AFDF-6A6D-4CCF-8951-7F238D5CDEE4}">
          <x14:formula1>
            <xm:f>lista!$E$2:$E$3</xm:f>
          </x14:formula1>
          <xm:sqref>S20:V20</xm:sqref>
        </x14:dataValidation>
        <x14:dataValidation type="list" allowBlank="1" showInputMessage="1" showErrorMessage="1" xr:uid="{E5FDF554-9F6C-4835-91E9-4AC8A24387A2}">
          <x14:formula1>
            <xm:f>lista!$D$2:$D$3</xm:f>
          </x14:formula1>
          <xm:sqref>L20:O20</xm:sqref>
        </x14:dataValidation>
        <x14:dataValidation type="list" allowBlank="1" showInputMessage="1" showErrorMessage="1" xr:uid="{517C3A32-F53B-42FB-87F8-148FE109E04E}">
          <x14:formula1>
            <xm:f>lista!$F$2:$F$9</xm:f>
          </x14:formula1>
          <xm:sqref>D20:G20</xm:sqref>
        </x14:dataValidation>
        <x14:dataValidation type="list" allowBlank="1" showInputMessage="1" showErrorMessage="1" xr:uid="{3F9527F9-8911-4624-857E-6496902ED927}">
          <x14:formula1>
            <xm:f>lista!$O$2:$O$3</xm:f>
          </x14:formula1>
          <xm:sqref>A20:C20</xm:sqref>
        </x14:dataValidation>
        <x14:dataValidation type="list" allowBlank="1" showInputMessage="1" showErrorMessage="1" xr:uid="{1FAEC1D2-A8A9-4078-868C-6CD7EB5E3896}">
          <x14:formula1>
            <xm:f>lista!$B$2:$B$8</xm:f>
          </x14:formula1>
          <xm:sqref>F16:I17</xm:sqref>
        </x14:dataValidation>
        <x14:dataValidation type="list" allowBlank="1" showInputMessage="1" showErrorMessage="1" xr:uid="{5BF4C44B-69A6-4A38-9C80-7E41B600E2EB}">
          <x14:formula1>
            <xm:f>lista!$A$2:$A$13</xm:f>
          </x14:formula1>
          <xm:sqref>F11:N11</xm:sqref>
        </x14:dataValidation>
        <x14:dataValidation type="list" allowBlank="1" showInputMessage="1" showErrorMessage="1" xr:uid="{A92E98E5-F540-4794-BC58-70ACC84E5959}">
          <x14:formula1>
            <xm:f>lista!$J$2:$J$13</xm:f>
          </x14:formula1>
          <xm:sqref>C13</xm:sqref>
        </x14:dataValidation>
        <x14:dataValidation type="list" allowBlank="1" showInputMessage="1" showErrorMessage="1" xr:uid="{2F71732C-9810-4CBB-A24B-EC19AED44177}">
          <x14:formula1>
            <xm:f>lista!$N$2:$N$5</xm:f>
          </x14:formula1>
          <xm:sqref>A8:G8</xm:sqref>
        </x14:dataValidation>
        <x14:dataValidation type="list" allowBlank="1" showInputMessage="1" showErrorMessage="1" xr:uid="{98FBA0E5-BD15-43D1-9AD9-FB139BDECC3B}">
          <x14:formula1>
            <xm:f>lista!$P$2:$P$4</xm:f>
          </x14:formula1>
          <xm:sqref>C51:V51</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134c6292-62f7-49e4-9501-667692906ea9">
      <UserInfo>
        <DisplayName/>
        <AccountId xsi:nil="true"/>
        <AccountType/>
      </UserInfo>
    </SharedWithUsers>
    <lcf76f155ced4ddcb4097134ff3c332f xmlns="de760008-90a1-48d8-baa3-271db4ad9e52">
      <Terms xmlns="http://schemas.microsoft.com/office/infopath/2007/PartnerControls"/>
    </lcf76f155ced4ddcb4097134ff3c332f>
    <TaxCatchAll xmlns="134c6292-62f7-49e4-9501-667692906ea9"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11966B2E6CBCB64B8CE2E223E61C020D" ma:contentTypeVersion="15" ma:contentTypeDescription="Crear nuevo documento." ma:contentTypeScope="" ma:versionID="66f216ef7f1578df3b0fbe059b2ec57e">
  <xsd:schema xmlns:xsd="http://www.w3.org/2001/XMLSchema" xmlns:xs="http://www.w3.org/2001/XMLSchema" xmlns:p="http://schemas.microsoft.com/office/2006/metadata/properties" xmlns:ns2="de760008-90a1-48d8-baa3-271db4ad9e52" xmlns:ns3="134c6292-62f7-49e4-9501-667692906ea9" targetNamespace="http://schemas.microsoft.com/office/2006/metadata/properties" ma:root="true" ma:fieldsID="ae253d3b83fe66dadb4cfe64f66656e7" ns2:_="" ns3:_="">
    <xsd:import namespace="de760008-90a1-48d8-baa3-271db4ad9e52"/>
    <xsd:import namespace="134c6292-62f7-49e4-9501-667692906ea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MediaServiceLocation" minOccurs="0"/>
                <xsd:element ref="ns3:SharedWithUsers" minOccurs="0"/>
                <xsd:element ref="ns3:SharedWithDetail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e760008-90a1-48d8-baa3-271db4ad9e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Location" ma:index="16" nillable="true" ma:displayName="Location" ma:indexed="true" ma:internalName="MediaServiceLocation" ma:readOnly="true">
      <xsd:simpleType>
        <xsd:restriction base="dms:Text"/>
      </xsd:simpleType>
    </xsd:element>
    <xsd:element name="lcf76f155ced4ddcb4097134ff3c332f" ma:index="20" nillable="true" ma:taxonomy="true" ma:internalName="lcf76f155ced4ddcb4097134ff3c332f" ma:taxonomyFieldName="MediaServiceImageTags" ma:displayName="Etiquetas de imagen" ma:readOnly="false" ma:fieldId="{5cf76f15-5ced-4ddc-b409-7134ff3c332f}" ma:taxonomyMulti="true" ma:sspId="be2b3a10-215b-4d32-87ea-2342d4792acb" ma:termSetId="09814cd3-568e-fe90-9814-8d621ff8fb84" ma:anchorId="fba54fb3-c3e1-fe81-a776-ca4b69148c4d" ma:open="true" ma:isKeyword="false">
      <xsd:complexType>
        <xsd:sequence>
          <xsd:element ref="pc:Terms" minOccurs="0" maxOccurs="1"/>
        </xsd:sequence>
      </xsd:complexType>
    </xsd:element>
    <xsd:element name="MediaServiceOCR" ma:index="22"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34c6292-62f7-49e4-9501-667692906ea9" elementFormDefault="qualified">
    <xsd:import namespace="http://schemas.microsoft.com/office/2006/documentManagement/types"/>
    <xsd:import namespace="http://schemas.microsoft.com/office/infopath/2007/PartnerControls"/>
    <xsd:element name="SharedWithUsers" ma:index="17"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internalName="SharedWithDetails" ma:readOnly="true">
      <xsd:simpleType>
        <xsd:restriction base="dms:Note">
          <xsd:maxLength value="255"/>
        </xsd:restriction>
      </xsd:simpleType>
    </xsd:element>
    <xsd:element name="TaxCatchAll" ma:index="21" nillable="true" ma:displayName="Taxonomy Catch All Column" ma:hidden="true" ma:list="{98c813fa-1d89-42ed-8aaa-fb99549f4e00}" ma:internalName="TaxCatchAll" ma:showField="CatchAllData" ma:web="134c6292-62f7-49e4-9501-667692906ea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923FFB5-4866-4B9B-8012-A31ADB0A05A8}"/>
</file>

<file path=customXml/itemProps2.xml><?xml version="1.0" encoding="utf-8"?>
<ds:datastoreItem xmlns:ds="http://schemas.openxmlformats.org/officeDocument/2006/customXml" ds:itemID="{6E4DEFB5-81D9-4EBE-BB16-D522707EA440}"/>
</file>

<file path=customXml/itemProps3.xml><?xml version="1.0" encoding="utf-8"?>
<ds:datastoreItem xmlns:ds="http://schemas.openxmlformats.org/officeDocument/2006/customXml" ds:itemID="{DFBECDEA-8A5A-4E16-91F0-FE0E1A02D239}"/>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Carlos Galindo</dc:creator>
  <cp:keywords/>
  <dc:description/>
  <cp:lastModifiedBy>Ingrid Carolina Ardila Munoz</cp:lastModifiedBy>
  <cp:revision/>
  <dcterms:created xsi:type="dcterms:W3CDTF">2014-04-04T20:17:35Z</dcterms:created>
  <dcterms:modified xsi:type="dcterms:W3CDTF">2025-05-28T10:53:34Z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0x01010011966B2E6CBCB64B8CE2E223E61C020D</vt:lpwstr>
  </property>
  <property fmtid="{D5CDD505-2E9C-101B-9397-08002B2CF9AE}" pid="3" name="Order">
    <vt:r8>583900</vt:r8>
  </property>
  <property fmtid="{D5CDD505-2E9C-101B-9397-08002B2CF9AE}" pid="4" name="_ExtendedDescription">
    <vt:lpwstr/>
  </property>
  <property fmtid="{D5CDD505-2E9C-101B-9397-08002B2CF9AE}" pid="5" name="TriggerFlowInfo">
    <vt:lpwstr/>
  </property>
  <property fmtid="{D5CDD505-2E9C-101B-9397-08002B2CF9AE}" pid="6" name="ComplianceAssetId">
    <vt:lpwstr/>
  </property>
  <property fmtid="{D5CDD505-2E9C-101B-9397-08002B2CF9AE}" pid="7" name="MediaServiceImageTags">
    <vt:lpwstr/>
  </property>
</Properties>
</file>